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igme2\Desktop\Porfolio Sample work\DEMO NEw\03_Ironclad_Metal_Works\"/>
    </mc:Choice>
  </mc:AlternateContent>
  <xr:revisionPtr revIDLastSave="0" documentId="13_ncr:1_{5535ECF0-142D-4065-87E5-9148E9137C74}" xr6:coauthVersionLast="47" xr6:coauthVersionMax="47" xr10:uidLastSave="{00000000-0000-0000-0000-000000000000}"/>
  <bookViews>
    <workbookView xWindow="28680" yWindow="-120" windowWidth="38640" windowHeight="21120" tabRatio="500" activeTab="1" xr2:uid="{00000000-000D-0000-FFFF-FFFF00000000}"/>
  </bookViews>
  <sheets>
    <sheet name="Downtime Tracker" sheetId="1" r:id="rId1"/>
    <sheet name="Summary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3" i="2" l="1"/>
  <c r="Q22" i="2"/>
  <c r="C17" i="2"/>
  <c r="D17" i="2" s="1"/>
  <c r="B17" i="2"/>
  <c r="C16" i="2"/>
  <c r="D16" i="2" s="1"/>
  <c r="B16" i="2"/>
  <c r="C15" i="2"/>
  <c r="D15" i="2" s="1"/>
  <c r="B15" i="2"/>
  <c r="C14" i="2"/>
  <c r="D14" i="2" s="1"/>
  <c r="B14" i="2"/>
  <c r="C13" i="2"/>
  <c r="D13" i="2" s="1"/>
  <c r="B13" i="2"/>
  <c r="G6" i="2"/>
  <c r="C6" i="2"/>
  <c r="E6" i="2" s="1"/>
  <c r="A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" authorId="0" shapeId="0" xr:uid="{00000000-0006-0000-0000-000001000000}">
      <text>
        <r>
          <rPr>
            <sz val="10"/>
            <rFont val="Arial"/>
            <family val="2"/>
          </rPr>
          <t>DEMO COPY ONLY — self-initiated portfolio demo. Fictional company, sample data. Not real client work.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1" authorId="0" shapeId="0" xr:uid="{00000000-0006-0000-0100-000001000000}">
      <text>
        <r>
          <rPr>
            <sz val="10"/>
            <rFont val="Arial"/>
            <family val="2"/>
          </rPr>
          <t>DEMO COPY ONLY — self-initiated portfolio demo. Fictional company, sample data. Not real client work.</t>
        </r>
      </text>
    </comment>
  </commentList>
</comments>
</file>

<file path=xl/sharedStrings.xml><?xml version="1.0" encoding="utf-8"?>
<sst xmlns="http://schemas.openxmlformats.org/spreadsheetml/2006/main" count="766" uniqueCount="51">
  <si>
    <t>Ticket #</t>
  </si>
  <si>
    <t>Date</t>
  </si>
  <si>
    <t>Reported By</t>
  </si>
  <si>
    <t>Downtime Confirmed (Y/N)</t>
  </si>
  <si>
    <t>Technician Assigned (Y/N)</t>
  </si>
  <si>
    <t>Repair Completed (Y/N)</t>
  </si>
  <si>
    <t>Recurring Issue (Y/N)</t>
  </si>
  <si>
    <t>Notes</t>
  </si>
  <si>
    <t>2026-06-01</t>
  </si>
  <si>
    <t>E. Domingo</t>
  </si>
  <si>
    <t>Y</t>
  </si>
  <si>
    <t>N</t>
  </si>
  <si>
    <t>F. Castillo</t>
  </si>
  <si>
    <t>G. Bautista</t>
  </si>
  <si>
    <t>H. Navarro</t>
  </si>
  <si>
    <t>I. Torres</t>
  </si>
  <si>
    <t>2026-06-02</t>
  </si>
  <si>
    <t>2026-06-03</t>
  </si>
  <si>
    <t>Recurring bearing wear, scheduled for preventive replacement</t>
  </si>
  <si>
    <t>2026-06-04</t>
  </si>
  <si>
    <t>2026-06-05</t>
  </si>
  <si>
    <t>Third occurrence on this line, escalated to maintenance lead</t>
  </si>
  <si>
    <t>Repeat electrical fault, parts on order</t>
  </si>
  <si>
    <t>2026-06-06</t>
  </si>
  <si>
    <t>2026-06-07</t>
  </si>
  <si>
    <t>2026-06-08</t>
  </si>
  <si>
    <t>2026-06-09</t>
  </si>
  <si>
    <t>2026-06-10</t>
  </si>
  <si>
    <t>2026-06-11</t>
  </si>
  <si>
    <t>2026-06-12</t>
  </si>
  <si>
    <t>2026-06-13</t>
  </si>
  <si>
    <t>2026-06-14</t>
  </si>
  <si>
    <t>2026-06-15</t>
  </si>
  <si>
    <t>2026-06-16</t>
  </si>
  <si>
    <t>2026-06-17</t>
  </si>
  <si>
    <t>2026-06-18</t>
  </si>
  <si>
    <t>2026-06-19</t>
  </si>
  <si>
    <t>2026-06-20</t>
  </si>
  <si>
    <t>Same fault logged twice this month; needs root cause review</t>
  </si>
  <si>
    <t>MACHINE DOWNTIME TRACKER — DASHBOARD</t>
  </si>
  <si>
    <t>Ironclad Metal Works — Self-initiated demo project. Sample data only.</t>
  </si>
  <si>
    <t>TOTAL TICKETS</t>
  </si>
  <si>
    <t>RECURRING ISSUES</t>
  </si>
  <si>
    <t>RECURRENCE RATE</t>
  </si>
  <si>
    <t>RESOLVED TICKETS</t>
  </si>
  <si>
    <t>PERFORMANCE BY REPORTER</t>
  </si>
  <si>
    <t>Tickets Logged</t>
  </si>
  <si>
    <t>Recurring</t>
  </si>
  <si>
    <t>Recurrence Rate</t>
  </si>
  <si>
    <t>Clean</t>
  </si>
  <si>
    <t>Flagged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</si>
</sst>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8"/>
      <color rgb="FFFFFFFF"/>
      <name val="Arial"/>
      <charset val="1"/>
    </font>
    <font>
      <i/>
      <sz val="9"/>
      <color rgb="FF595959"/>
      <name val="Arial"/>
      <charset val="1"/>
    </font>
    <font>
      <b/>
      <sz val="26"/>
      <color rgb="FF1F4E79"/>
      <name val="Arial"/>
      <charset val="1"/>
    </font>
    <font>
      <b/>
      <sz val="12"/>
      <color rgb="FF1F4E79"/>
      <name val="Arial"/>
      <charset val="1"/>
    </font>
    <font>
      <b/>
      <sz val="26"/>
      <color rgb="FFC0392B"/>
      <name val="Arial"/>
      <charset val="1"/>
    </font>
    <font>
      <b/>
      <sz val="26"/>
      <color rgb="FFB45309"/>
      <name val="Arial"/>
      <charset val="1"/>
    </font>
    <font>
      <b/>
      <sz val="26"/>
      <color rgb="FF2E7D32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4F81BD"/>
      </patternFill>
    </fill>
    <fill>
      <patternFill patternType="solid">
        <fgColor rgb="FFC0392B"/>
        <bgColor rgb="FFB45309"/>
      </patternFill>
    </fill>
    <fill>
      <patternFill patternType="solid">
        <fgColor rgb="FFB45309"/>
        <bgColor rgb="FFC0392B"/>
      </patternFill>
    </fill>
    <fill>
      <patternFill patternType="solid">
        <fgColor rgb="FF2E7D32"/>
        <bgColor rgb="FF008000"/>
      </patternFill>
    </fill>
    <fill>
      <patternFill patternType="solid">
        <fgColor rgb="FFF2F2F2"/>
        <bgColor rgb="FFF9F9F9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2" borderId="0" xfId="0" applyFont="1" applyFill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8" borderId="0" xfId="0" applyFill="1"/>
    <xf numFmtId="0" fontId="5" fillId="8" borderId="0" xfId="0" applyFont="1" applyFill="1"/>
    <xf numFmtId="0" fontId="7" fillId="8" borderId="0" xfId="0" applyFont="1" applyFill="1"/>
    <xf numFmtId="0" fontId="2" fillId="8" borderId="2" xfId="0" applyFont="1" applyFill="1" applyBorder="1" applyAlignment="1">
      <alignment horizontal="center" vertical="center"/>
    </xf>
    <xf numFmtId="164" fontId="2" fillId="8" borderId="2" xfId="0" applyNumberFormat="1" applyFont="1" applyFill="1" applyBorder="1" applyAlignment="1">
      <alignment horizontal="center" vertical="center"/>
    </xf>
    <xf numFmtId="1" fontId="0" fillId="8" borderId="0" xfId="0" applyNumberFormat="1" applyFill="1"/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" fontId="6" fillId="7" borderId="2" xfId="0" applyNumberFormat="1" applyFont="1" applyFill="1" applyBorder="1" applyAlignment="1">
      <alignment horizontal="center" vertical="center"/>
    </xf>
    <xf numFmtId="1" fontId="8" fillId="7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D9EAD3"/>
        </patternFill>
      </fill>
    </dxf>
    <dxf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C0504D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2E75B6"/>
      <rgbColor rgb="FF33CCCC"/>
      <rgbColor rgb="FF99CC00"/>
      <rgbColor rgb="FFFFCC00"/>
      <rgbColor rgb="FFFF9900"/>
      <rgbColor rgb="FFFF6600"/>
      <rgbColor rgb="FF595959"/>
      <rgbColor rgb="FF4F81BD"/>
      <rgbColor rgb="FF003366"/>
      <rgbColor rgb="FF2E7D32"/>
      <rgbColor rgb="FF003300"/>
      <rgbColor rgb="FF333300"/>
      <rgbColor rgb="FFC0392B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Tickets Logged vs Recurring Issues by Reporter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Summary!$B$12</c:f>
              <c:strCache>
                <c:ptCount val="1"/>
                <c:pt idx="0">
                  <c:v>Tickets Logged</c:v>
                </c:pt>
              </c:strCache>
            </c:strRef>
          </c:tx>
          <c:spPr>
            <a:gradFill>
              <a:gsLst>
                <a:gs pos="0">
                  <a:schemeClr val="accent1">
                    <a:shade val="51000"/>
                  </a:schemeClr>
                </a:gs>
                <a:gs pos="80000">
                  <a:schemeClr val="accent1">
                    <a:shade val="93000"/>
                  </a:schemeClr>
                </a:gs>
                <a:gs pos="100000">
                  <a:schemeClr val="accent1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Summary!$A$13:$A$17</c:f>
              <c:strCache>
                <c:ptCount val="5"/>
                <c:pt idx="0">
                  <c:v>E. Domingo</c:v>
                </c:pt>
                <c:pt idx="1">
                  <c:v>F. Castillo</c:v>
                </c:pt>
                <c:pt idx="2">
                  <c:v>G. Bautista</c:v>
                </c:pt>
                <c:pt idx="3">
                  <c:v>H. Navarro</c:v>
                </c:pt>
                <c:pt idx="4">
                  <c:v>I. Torres</c:v>
                </c:pt>
              </c:strCache>
            </c:strRef>
          </c:cat>
          <c:val>
            <c:numRef>
              <c:f>Summary!$B$13:$B$17</c:f>
              <c:numCache>
                <c:formatCode>General</c:formatCode>
                <c:ptCount val="5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2-4156-9EC7-0C37B2AC18CB}"/>
            </c:ext>
          </c:extLst>
        </c:ser>
        <c:ser>
          <c:idx val="1"/>
          <c:order val="1"/>
          <c:tx>
            <c:strRef>
              <c:f>Summary!$C$12</c:f>
              <c:strCache>
                <c:ptCount val="1"/>
                <c:pt idx="0">
                  <c:v>Recurring</c:v>
                </c:pt>
              </c:strCache>
            </c:strRef>
          </c:tx>
          <c:spPr>
            <a:gradFill>
              <a:gsLst>
                <a:gs pos="0">
                  <a:schemeClr val="accent2">
                    <a:shade val="51000"/>
                  </a:schemeClr>
                </a:gs>
                <a:gs pos="80000">
                  <a:schemeClr val="accent2">
                    <a:shade val="93000"/>
                  </a:schemeClr>
                </a:gs>
                <a:gs pos="100000">
                  <a:schemeClr val="accent2">
                    <a:shade val="94000"/>
                  </a:schemeClr>
                </a:gs>
              </a:gsLst>
              <a:lin ang="16200000" scaled="0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Summary!$A$13:$A$17</c:f>
              <c:strCache>
                <c:ptCount val="5"/>
                <c:pt idx="0">
                  <c:v>E. Domingo</c:v>
                </c:pt>
                <c:pt idx="1">
                  <c:v>F. Castillo</c:v>
                </c:pt>
                <c:pt idx="2">
                  <c:v>G. Bautista</c:v>
                </c:pt>
                <c:pt idx="3">
                  <c:v>H. Navarro</c:v>
                </c:pt>
                <c:pt idx="4">
                  <c:v>I. Torres</c:v>
                </c:pt>
              </c:strCache>
            </c:strRef>
          </c:cat>
          <c:val>
            <c:numRef>
              <c:f>Summary!$C$13:$C$17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2-4156-9EC7-0C37B2AC1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655547"/>
        <c:axId val="61032975"/>
      </c:barChart>
      <c:catAx>
        <c:axId val="236555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32975"/>
        <c:crosses val="autoZero"/>
        <c:auto val="1"/>
        <c:lblAlgn val="ctr"/>
        <c:lblOffset val="100"/>
        <c:noMultiLvlLbl val="0"/>
      </c:catAx>
      <c:valAx>
        <c:axId val="6103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Tickets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6555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Resolved vs Recurring Tickets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shade val="51000"/>
                    </a:schemeClr>
                  </a:gs>
                  <a:gs pos="80000">
                    <a:schemeClr val="accent1">
                      <a:shade val="93000"/>
                    </a:schemeClr>
                  </a:gs>
                  <a:gs pos="100000">
                    <a:schemeClr val="accent1">
                      <a:shade val="94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71-4893-B018-3609F36FA2FB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shade val="51000"/>
                    </a:schemeClr>
                  </a:gs>
                  <a:gs pos="80000">
                    <a:schemeClr val="accent2">
                      <a:shade val="93000"/>
                    </a:schemeClr>
                  </a:gs>
                  <a:gs pos="100000">
                    <a:schemeClr val="accent2">
                      <a:shade val="94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71-4893-B018-3609F36FA2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Summary!$P$22:$P$23</c:f>
              <c:strCache>
                <c:ptCount val="2"/>
                <c:pt idx="0">
                  <c:v>Clean</c:v>
                </c:pt>
                <c:pt idx="1">
                  <c:v>Flagged</c:v>
                </c:pt>
              </c:strCache>
            </c:strRef>
          </c:cat>
          <c:val>
            <c:numRef>
              <c:f>Summary!$Q$22:$Q$23</c:f>
              <c:numCache>
                <c:formatCode>0</c:formatCode>
                <c:ptCount val="2"/>
                <c:pt idx="0">
                  <c:v>100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71-4893-B018-3609F36FA2F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180974</xdr:rowOff>
    </xdr:from>
    <xdr:to>
      <xdr:col>11</xdr:col>
      <xdr:colOff>76200</xdr:colOff>
      <xdr:row>38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23</xdr:row>
      <xdr:rowOff>19050</xdr:rowOff>
    </xdr:from>
    <xdr:to>
      <xdr:col>23</xdr:col>
      <xdr:colOff>511410</xdr:colOff>
      <xdr:row>37</xdr:row>
      <xdr:rowOff>36210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zoomScaleNormal="100" workbookViewId="0">
      <pane ySplit="1" topLeftCell="A2" activePane="bottomLeft" state="frozen"/>
      <selection pane="bottomLeft" activeCell="U23" sqref="U23"/>
    </sheetView>
  </sheetViews>
  <sheetFormatPr defaultColWidth="8.6640625" defaultRowHeight="14.4" x14ac:dyDescent="0.3"/>
  <cols>
    <col min="1" max="1" width="12" customWidth="1"/>
    <col min="3" max="3" width="16" customWidth="1"/>
    <col min="4" max="5" width="20" customWidth="1"/>
    <col min="6" max="6" width="18" customWidth="1"/>
    <col min="7" max="7" width="16" customWidth="1"/>
    <col min="8" max="8" width="52.44140625" bestFit="1" customWidth="1"/>
  </cols>
  <sheetData>
    <row r="1" spans="1:8" ht="30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">
      <c r="A2" s="3">
        <v>3001</v>
      </c>
      <c r="B2" s="3" t="s">
        <v>8</v>
      </c>
      <c r="C2" s="3" t="s">
        <v>9</v>
      </c>
      <c r="D2" s="3" t="s">
        <v>10</v>
      </c>
      <c r="E2" s="3" t="s">
        <v>10</v>
      </c>
      <c r="F2" s="3" t="s">
        <v>11</v>
      </c>
      <c r="G2" s="3" t="s">
        <v>11</v>
      </c>
      <c r="H2" s="3"/>
    </row>
    <row r="3" spans="1:8" x14ac:dyDescent="0.3">
      <c r="A3" s="3">
        <v>3002</v>
      </c>
      <c r="B3" s="3" t="s">
        <v>8</v>
      </c>
      <c r="C3" s="3" t="s">
        <v>12</v>
      </c>
      <c r="D3" s="3" t="s">
        <v>10</v>
      </c>
      <c r="E3" s="3" t="s">
        <v>10</v>
      </c>
      <c r="F3" s="3" t="s">
        <v>10</v>
      </c>
      <c r="G3" s="3" t="s">
        <v>11</v>
      </c>
      <c r="H3" s="3"/>
    </row>
    <row r="4" spans="1:8" x14ac:dyDescent="0.3">
      <c r="A4" s="3">
        <v>3003</v>
      </c>
      <c r="B4" s="3" t="s">
        <v>8</v>
      </c>
      <c r="C4" s="3" t="s">
        <v>13</v>
      </c>
      <c r="D4" s="3" t="s">
        <v>10</v>
      </c>
      <c r="E4" s="3" t="s">
        <v>10</v>
      </c>
      <c r="F4" s="3" t="s">
        <v>10</v>
      </c>
      <c r="G4" s="3" t="s">
        <v>11</v>
      </c>
      <c r="H4" s="3"/>
    </row>
    <row r="5" spans="1:8" x14ac:dyDescent="0.3">
      <c r="A5" s="3">
        <v>3004</v>
      </c>
      <c r="B5" s="3" t="s">
        <v>8</v>
      </c>
      <c r="C5" s="3" t="s">
        <v>14</v>
      </c>
      <c r="D5" s="3" t="s">
        <v>10</v>
      </c>
      <c r="E5" s="3" t="s">
        <v>10</v>
      </c>
      <c r="F5" s="3" t="s">
        <v>10</v>
      </c>
      <c r="G5" s="3" t="s">
        <v>11</v>
      </c>
      <c r="H5" s="3"/>
    </row>
    <row r="6" spans="1:8" x14ac:dyDescent="0.3">
      <c r="A6" s="3">
        <v>3005</v>
      </c>
      <c r="B6" s="3" t="s">
        <v>8</v>
      </c>
      <c r="C6" s="3" t="s">
        <v>15</v>
      </c>
      <c r="D6" s="3" t="s">
        <v>10</v>
      </c>
      <c r="E6" s="3" t="s">
        <v>11</v>
      </c>
      <c r="F6" s="3" t="s">
        <v>10</v>
      </c>
      <c r="G6" s="3" t="s">
        <v>11</v>
      </c>
      <c r="H6" s="3"/>
    </row>
    <row r="7" spans="1:8" x14ac:dyDescent="0.3">
      <c r="A7" s="3">
        <v>3006</v>
      </c>
      <c r="B7" s="3" t="s">
        <v>8</v>
      </c>
      <c r="C7" s="3" t="s">
        <v>9</v>
      </c>
      <c r="D7" s="3" t="s">
        <v>10</v>
      </c>
      <c r="E7" s="3" t="s">
        <v>10</v>
      </c>
      <c r="F7" s="3" t="s">
        <v>10</v>
      </c>
      <c r="G7" s="3" t="s">
        <v>11</v>
      </c>
      <c r="H7" s="3"/>
    </row>
    <row r="8" spans="1:8" x14ac:dyDescent="0.3">
      <c r="A8" s="3">
        <v>3007</v>
      </c>
      <c r="B8" s="3" t="s">
        <v>16</v>
      </c>
      <c r="C8" s="3" t="s">
        <v>12</v>
      </c>
      <c r="D8" s="3" t="s">
        <v>10</v>
      </c>
      <c r="E8" s="3" t="s">
        <v>10</v>
      </c>
      <c r="F8" s="3" t="s">
        <v>10</v>
      </c>
      <c r="G8" s="3" t="s">
        <v>11</v>
      </c>
      <c r="H8" s="3"/>
    </row>
    <row r="9" spans="1:8" x14ac:dyDescent="0.3">
      <c r="A9" s="3">
        <v>3008</v>
      </c>
      <c r="B9" s="3" t="s">
        <v>16</v>
      </c>
      <c r="C9" s="3" t="s">
        <v>13</v>
      </c>
      <c r="D9" s="3" t="s">
        <v>10</v>
      </c>
      <c r="E9" s="3" t="s">
        <v>10</v>
      </c>
      <c r="F9" s="3" t="s">
        <v>10</v>
      </c>
      <c r="G9" s="3" t="s">
        <v>11</v>
      </c>
      <c r="H9" s="3"/>
    </row>
    <row r="10" spans="1:8" x14ac:dyDescent="0.3">
      <c r="A10" s="3">
        <v>3009</v>
      </c>
      <c r="B10" s="3" t="s">
        <v>16</v>
      </c>
      <c r="C10" s="3" t="s">
        <v>14</v>
      </c>
      <c r="D10" s="3" t="s">
        <v>10</v>
      </c>
      <c r="E10" s="3" t="s">
        <v>10</v>
      </c>
      <c r="F10" s="3" t="s">
        <v>10</v>
      </c>
      <c r="G10" s="3" t="s">
        <v>11</v>
      </c>
      <c r="H10" s="3"/>
    </row>
    <row r="11" spans="1:8" x14ac:dyDescent="0.3">
      <c r="A11" s="3">
        <v>3010</v>
      </c>
      <c r="B11" s="3" t="s">
        <v>16</v>
      </c>
      <c r="C11" s="3" t="s">
        <v>15</v>
      </c>
      <c r="D11" s="3" t="s">
        <v>10</v>
      </c>
      <c r="E11" s="3" t="s">
        <v>10</v>
      </c>
      <c r="F11" s="3" t="s">
        <v>10</v>
      </c>
      <c r="G11" s="3" t="s">
        <v>11</v>
      </c>
      <c r="H11" s="3"/>
    </row>
    <row r="12" spans="1:8" x14ac:dyDescent="0.3">
      <c r="A12" s="3">
        <v>3011</v>
      </c>
      <c r="B12" s="3" t="s">
        <v>16</v>
      </c>
      <c r="C12" s="3" t="s">
        <v>9</v>
      </c>
      <c r="D12" s="3" t="s">
        <v>11</v>
      </c>
      <c r="E12" s="3" t="s">
        <v>10</v>
      </c>
      <c r="F12" s="3" t="s">
        <v>11</v>
      </c>
      <c r="G12" s="3" t="s">
        <v>11</v>
      </c>
      <c r="H12" s="3"/>
    </row>
    <row r="13" spans="1:8" x14ac:dyDescent="0.3">
      <c r="A13" s="3">
        <v>3012</v>
      </c>
      <c r="B13" s="3" t="s">
        <v>16</v>
      </c>
      <c r="C13" s="3" t="s">
        <v>12</v>
      </c>
      <c r="D13" s="3" t="s">
        <v>10</v>
      </c>
      <c r="E13" s="3" t="s">
        <v>10</v>
      </c>
      <c r="F13" s="3" t="s">
        <v>10</v>
      </c>
      <c r="G13" s="3" t="s">
        <v>11</v>
      </c>
      <c r="H13" s="3"/>
    </row>
    <row r="14" spans="1:8" x14ac:dyDescent="0.3">
      <c r="A14" s="3">
        <v>3013</v>
      </c>
      <c r="B14" s="3" t="s">
        <v>17</v>
      </c>
      <c r="C14" s="3" t="s">
        <v>13</v>
      </c>
      <c r="D14" s="3" t="s">
        <v>10</v>
      </c>
      <c r="E14" s="3" t="s">
        <v>10</v>
      </c>
      <c r="F14" s="3" t="s">
        <v>10</v>
      </c>
      <c r="G14" s="3" t="s">
        <v>11</v>
      </c>
      <c r="H14" s="3"/>
    </row>
    <row r="15" spans="1:8" x14ac:dyDescent="0.3">
      <c r="A15" s="3">
        <v>3014</v>
      </c>
      <c r="B15" s="3" t="s">
        <v>17</v>
      </c>
      <c r="C15" s="3" t="s">
        <v>14</v>
      </c>
      <c r="D15" s="3" t="s">
        <v>10</v>
      </c>
      <c r="E15" s="3" t="s">
        <v>10</v>
      </c>
      <c r="F15" s="3" t="s">
        <v>10</v>
      </c>
      <c r="G15" s="3" t="s">
        <v>11</v>
      </c>
      <c r="H15" s="3"/>
    </row>
    <row r="16" spans="1:8" x14ac:dyDescent="0.3">
      <c r="A16" s="3">
        <v>3015</v>
      </c>
      <c r="B16" s="3" t="s">
        <v>17</v>
      </c>
      <c r="C16" s="3" t="s">
        <v>15</v>
      </c>
      <c r="D16" s="3" t="s">
        <v>10</v>
      </c>
      <c r="E16" s="3" t="s">
        <v>10</v>
      </c>
      <c r="F16" s="3" t="s">
        <v>11</v>
      </c>
      <c r="G16" s="3" t="s">
        <v>11</v>
      </c>
      <c r="H16" s="3"/>
    </row>
    <row r="17" spans="1:8" x14ac:dyDescent="0.3">
      <c r="A17" s="3">
        <v>3016</v>
      </c>
      <c r="B17" s="3" t="s">
        <v>17</v>
      </c>
      <c r="C17" s="3" t="s">
        <v>9</v>
      </c>
      <c r="D17" s="3" t="s">
        <v>10</v>
      </c>
      <c r="E17" s="3" t="s">
        <v>10</v>
      </c>
      <c r="F17" s="3" t="s">
        <v>10</v>
      </c>
      <c r="G17" s="3" t="s">
        <v>11</v>
      </c>
      <c r="H17" s="3"/>
    </row>
    <row r="18" spans="1:8" x14ac:dyDescent="0.3">
      <c r="A18" s="3">
        <v>3017</v>
      </c>
      <c r="B18" s="3" t="s">
        <v>17</v>
      </c>
      <c r="C18" s="3" t="s">
        <v>12</v>
      </c>
      <c r="D18" s="3" t="s">
        <v>10</v>
      </c>
      <c r="E18" s="3" t="s">
        <v>10</v>
      </c>
      <c r="F18" s="3" t="s">
        <v>10</v>
      </c>
      <c r="G18" s="3" t="s">
        <v>10</v>
      </c>
      <c r="H18" s="3" t="s">
        <v>18</v>
      </c>
    </row>
    <row r="19" spans="1:8" x14ac:dyDescent="0.3">
      <c r="A19" s="3">
        <v>3018</v>
      </c>
      <c r="B19" s="3" t="s">
        <v>17</v>
      </c>
      <c r="C19" s="3" t="s">
        <v>13</v>
      </c>
      <c r="D19" s="3" t="s">
        <v>10</v>
      </c>
      <c r="E19" s="3" t="s">
        <v>10</v>
      </c>
      <c r="F19" s="3" t="s">
        <v>10</v>
      </c>
      <c r="G19" s="3" t="s">
        <v>11</v>
      </c>
      <c r="H19" s="3"/>
    </row>
    <row r="20" spans="1:8" x14ac:dyDescent="0.3">
      <c r="A20" s="3">
        <v>3019</v>
      </c>
      <c r="B20" s="3" t="s">
        <v>19</v>
      </c>
      <c r="C20" s="3" t="s">
        <v>14</v>
      </c>
      <c r="D20" s="3" t="s">
        <v>10</v>
      </c>
      <c r="E20" s="3" t="s">
        <v>10</v>
      </c>
      <c r="F20" s="3" t="s">
        <v>11</v>
      </c>
      <c r="G20" s="3" t="s">
        <v>11</v>
      </c>
      <c r="H20" s="3"/>
    </row>
    <row r="21" spans="1:8" x14ac:dyDescent="0.3">
      <c r="A21" s="3">
        <v>3020</v>
      </c>
      <c r="B21" s="3" t="s">
        <v>19</v>
      </c>
      <c r="C21" s="3" t="s">
        <v>15</v>
      </c>
      <c r="D21" s="3" t="s">
        <v>10</v>
      </c>
      <c r="E21" s="3" t="s">
        <v>10</v>
      </c>
      <c r="F21" s="3" t="s">
        <v>10</v>
      </c>
      <c r="G21" s="3" t="s">
        <v>11</v>
      </c>
      <c r="H21" s="3"/>
    </row>
    <row r="22" spans="1:8" x14ac:dyDescent="0.3">
      <c r="A22" s="3">
        <v>3021</v>
      </c>
      <c r="B22" s="3" t="s">
        <v>19</v>
      </c>
      <c r="C22" s="3" t="s">
        <v>9</v>
      </c>
      <c r="D22" s="3" t="s">
        <v>10</v>
      </c>
      <c r="E22" s="3" t="s">
        <v>10</v>
      </c>
      <c r="F22" s="3" t="s">
        <v>10</v>
      </c>
      <c r="G22" s="3" t="s">
        <v>11</v>
      </c>
      <c r="H22" s="3"/>
    </row>
    <row r="23" spans="1:8" x14ac:dyDescent="0.3">
      <c r="A23" s="3">
        <v>3022</v>
      </c>
      <c r="B23" s="3" t="s">
        <v>19</v>
      </c>
      <c r="C23" s="3" t="s">
        <v>12</v>
      </c>
      <c r="D23" s="3" t="s">
        <v>10</v>
      </c>
      <c r="E23" s="3" t="s">
        <v>10</v>
      </c>
      <c r="F23" s="3" t="s">
        <v>10</v>
      </c>
      <c r="G23" s="3" t="s">
        <v>11</v>
      </c>
      <c r="H23" s="3"/>
    </row>
    <row r="24" spans="1:8" x14ac:dyDescent="0.3">
      <c r="A24" s="3">
        <v>3023</v>
      </c>
      <c r="B24" s="3" t="s">
        <v>19</v>
      </c>
      <c r="C24" s="3" t="s">
        <v>13</v>
      </c>
      <c r="D24" s="3" t="s">
        <v>10</v>
      </c>
      <c r="E24" s="3" t="s">
        <v>10</v>
      </c>
      <c r="F24" s="3" t="s">
        <v>10</v>
      </c>
      <c r="G24" s="3" t="s">
        <v>11</v>
      </c>
      <c r="H24" s="3"/>
    </row>
    <row r="25" spans="1:8" x14ac:dyDescent="0.3">
      <c r="A25" s="3">
        <v>3024</v>
      </c>
      <c r="B25" s="3" t="s">
        <v>19</v>
      </c>
      <c r="C25" s="3" t="s">
        <v>14</v>
      </c>
      <c r="D25" s="3" t="s">
        <v>10</v>
      </c>
      <c r="E25" s="3" t="s">
        <v>10</v>
      </c>
      <c r="F25" s="3" t="s">
        <v>10</v>
      </c>
      <c r="G25" s="3" t="s">
        <v>11</v>
      </c>
      <c r="H25" s="3"/>
    </row>
    <row r="26" spans="1:8" x14ac:dyDescent="0.3">
      <c r="A26" s="3">
        <v>3025</v>
      </c>
      <c r="B26" s="3" t="s">
        <v>20</v>
      </c>
      <c r="C26" s="3" t="s">
        <v>15</v>
      </c>
      <c r="D26" s="3" t="s">
        <v>10</v>
      </c>
      <c r="E26" s="3" t="s">
        <v>10</v>
      </c>
      <c r="F26" s="3" t="s">
        <v>10</v>
      </c>
      <c r="G26" s="3" t="s">
        <v>10</v>
      </c>
      <c r="H26" s="3" t="s">
        <v>21</v>
      </c>
    </row>
    <row r="27" spans="1:8" x14ac:dyDescent="0.3">
      <c r="A27" s="3">
        <v>3026</v>
      </c>
      <c r="B27" s="3" t="s">
        <v>20</v>
      </c>
      <c r="C27" s="3" t="s">
        <v>9</v>
      </c>
      <c r="D27" s="3" t="s">
        <v>10</v>
      </c>
      <c r="E27" s="3" t="s">
        <v>10</v>
      </c>
      <c r="F27" s="3" t="s">
        <v>10</v>
      </c>
      <c r="G27" s="3" t="s">
        <v>11</v>
      </c>
      <c r="H27" s="3"/>
    </row>
    <row r="28" spans="1:8" x14ac:dyDescent="0.3">
      <c r="A28" s="3">
        <v>3027</v>
      </c>
      <c r="B28" s="3" t="s">
        <v>20</v>
      </c>
      <c r="C28" s="3" t="s">
        <v>12</v>
      </c>
      <c r="D28" s="3" t="s">
        <v>10</v>
      </c>
      <c r="E28" s="3" t="s">
        <v>10</v>
      </c>
      <c r="F28" s="3" t="s">
        <v>11</v>
      </c>
      <c r="G28" s="3" t="s">
        <v>11</v>
      </c>
      <c r="H28" s="3"/>
    </row>
    <row r="29" spans="1:8" x14ac:dyDescent="0.3">
      <c r="A29" s="3">
        <v>3028</v>
      </c>
      <c r="B29" s="3" t="s">
        <v>20</v>
      </c>
      <c r="C29" s="3" t="s">
        <v>13</v>
      </c>
      <c r="D29" s="3" t="s">
        <v>10</v>
      </c>
      <c r="E29" s="3" t="s">
        <v>10</v>
      </c>
      <c r="F29" s="3" t="s">
        <v>10</v>
      </c>
      <c r="G29" s="3" t="s">
        <v>11</v>
      </c>
      <c r="H29" s="3"/>
    </row>
    <row r="30" spans="1:8" x14ac:dyDescent="0.3">
      <c r="A30" s="3">
        <v>3029</v>
      </c>
      <c r="B30" s="3" t="s">
        <v>20</v>
      </c>
      <c r="C30" s="3" t="s">
        <v>14</v>
      </c>
      <c r="D30" s="3" t="s">
        <v>10</v>
      </c>
      <c r="E30" s="3" t="s">
        <v>10</v>
      </c>
      <c r="F30" s="3" t="s">
        <v>10</v>
      </c>
      <c r="G30" s="3" t="s">
        <v>10</v>
      </c>
      <c r="H30" s="3" t="s">
        <v>22</v>
      </c>
    </row>
    <row r="31" spans="1:8" x14ac:dyDescent="0.3">
      <c r="A31" s="3">
        <v>3030</v>
      </c>
      <c r="B31" s="3" t="s">
        <v>20</v>
      </c>
      <c r="C31" s="3" t="s">
        <v>15</v>
      </c>
      <c r="D31" s="3" t="s">
        <v>10</v>
      </c>
      <c r="E31" s="3" t="s">
        <v>10</v>
      </c>
      <c r="F31" s="3" t="s">
        <v>10</v>
      </c>
      <c r="G31" s="3" t="s">
        <v>11</v>
      </c>
      <c r="H31" s="3"/>
    </row>
    <row r="32" spans="1:8" x14ac:dyDescent="0.3">
      <c r="A32" s="3">
        <v>3031</v>
      </c>
      <c r="B32" s="3" t="s">
        <v>23</v>
      </c>
      <c r="C32" s="3" t="s">
        <v>9</v>
      </c>
      <c r="D32" s="3" t="s">
        <v>10</v>
      </c>
      <c r="E32" s="3" t="s">
        <v>10</v>
      </c>
      <c r="F32" s="3" t="s">
        <v>10</v>
      </c>
      <c r="G32" s="3" t="s">
        <v>11</v>
      </c>
      <c r="H32" s="3"/>
    </row>
    <row r="33" spans="1:8" x14ac:dyDescent="0.3">
      <c r="A33" s="3">
        <v>3032</v>
      </c>
      <c r="B33" s="3" t="s">
        <v>23</v>
      </c>
      <c r="C33" s="3" t="s">
        <v>12</v>
      </c>
      <c r="D33" s="3" t="s">
        <v>10</v>
      </c>
      <c r="E33" s="3" t="s">
        <v>10</v>
      </c>
      <c r="F33" s="3" t="s">
        <v>10</v>
      </c>
      <c r="G33" s="3" t="s">
        <v>11</v>
      </c>
      <c r="H33" s="3"/>
    </row>
    <row r="34" spans="1:8" x14ac:dyDescent="0.3">
      <c r="A34" s="3">
        <v>3033</v>
      </c>
      <c r="B34" s="3" t="s">
        <v>23</v>
      </c>
      <c r="C34" s="3" t="s">
        <v>13</v>
      </c>
      <c r="D34" s="3" t="s">
        <v>11</v>
      </c>
      <c r="E34" s="3" t="s">
        <v>10</v>
      </c>
      <c r="F34" s="3" t="s">
        <v>10</v>
      </c>
      <c r="G34" s="3" t="s">
        <v>11</v>
      </c>
      <c r="H34" s="3"/>
    </row>
    <row r="35" spans="1:8" x14ac:dyDescent="0.3">
      <c r="A35" s="3">
        <v>3034</v>
      </c>
      <c r="B35" s="3" t="s">
        <v>23</v>
      </c>
      <c r="C35" s="3" t="s">
        <v>14</v>
      </c>
      <c r="D35" s="3" t="s">
        <v>10</v>
      </c>
      <c r="E35" s="3" t="s">
        <v>10</v>
      </c>
      <c r="F35" s="3" t="s">
        <v>10</v>
      </c>
      <c r="G35" s="3" t="s">
        <v>11</v>
      </c>
      <c r="H35" s="3"/>
    </row>
    <row r="36" spans="1:8" x14ac:dyDescent="0.3">
      <c r="A36" s="3">
        <v>3035</v>
      </c>
      <c r="B36" s="3" t="s">
        <v>23</v>
      </c>
      <c r="C36" s="3" t="s">
        <v>15</v>
      </c>
      <c r="D36" s="3" t="s">
        <v>10</v>
      </c>
      <c r="E36" s="3" t="s">
        <v>10</v>
      </c>
      <c r="F36" s="3" t="s">
        <v>10</v>
      </c>
      <c r="G36" s="3" t="s">
        <v>11</v>
      </c>
      <c r="H36" s="3"/>
    </row>
    <row r="37" spans="1:8" x14ac:dyDescent="0.3">
      <c r="A37" s="3">
        <v>3036</v>
      </c>
      <c r="B37" s="3" t="s">
        <v>23</v>
      </c>
      <c r="C37" s="3" t="s">
        <v>9</v>
      </c>
      <c r="D37" s="3" t="s">
        <v>11</v>
      </c>
      <c r="E37" s="3" t="s">
        <v>10</v>
      </c>
      <c r="F37" s="3" t="s">
        <v>10</v>
      </c>
      <c r="G37" s="3" t="s">
        <v>11</v>
      </c>
      <c r="H37" s="3"/>
    </row>
    <row r="38" spans="1:8" x14ac:dyDescent="0.3">
      <c r="A38" s="3">
        <v>3037</v>
      </c>
      <c r="B38" s="3" t="s">
        <v>24</v>
      </c>
      <c r="C38" s="3" t="s">
        <v>12</v>
      </c>
      <c r="D38" s="3" t="s">
        <v>10</v>
      </c>
      <c r="E38" s="3" t="s">
        <v>10</v>
      </c>
      <c r="F38" s="3" t="s">
        <v>10</v>
      </c>
      <c r="G38" s="3" t="s">
        <v>11</v>
      </c>
      <c r="H38" s="3"/>
    </row>
    <row r="39" spans="1:8" x14ac:dyDescent="0.3">
      <c r="A39" s="3">
        <v>3038</v>
      </c>
      <c r="B39" s="3" t="s">
        <v>24</v>
      </c>
      <c r="C39" s="3" t="s">
        <v>13</v>
      </c>
      <c r="D39" s="3" t="s">
        <v>10</v>
      </c>
      <c r="E39" s="3" t="s">
        <v>10</v>
      </c>
      <c r="F39" s="3" t="s">
        <v>10</v>
      </c>
      <c r="G39" s="3" t="s">
        <v>11</v>
      </c>
      <c r="H39" s="3"/>
    </row>
    <row r="40" spans="1:8" x14ac:dyDescent="0.3">
      <c r="A40" s="3">
        <v>3039</v>
      </c>
      <c r="B40" s="3" t="s">
        <v>24</v>
      </c>
      <c r="C40" s="3" t="s">
        <v>14</v>
      </c>
      <c r="D40" s="3" t="s">
        <v>10</v>
      </c>
      <c r="E40" s="3" t="s">
        <v>10</v>
      </c>
      <c r="F40" s="3" t="s">
        <v>10</v>
      </c>
      <c r="G40" s="3" t="s">
        <v>11</v>
      </c>
      <c r="H40" s="3"/>
    </row>
    <row r="41" spans="1:8" x14ac:dyDescent="0.3">
      <c r="A41" s="3">
        <v>3040</v>
      </c>
      <c r="B41" s="3" t="s">
        <v>24</v>
      </c>
      <c r="C41" s="3" t="s">
        <v>15</v>
      </c>
      <c r="D41" s="3" t="s">
        <v>10</v>
      </c>
      <c r="E41" s="3" t="s">
        <v>10</v>
      </c>
      <c r="F41" s="3" t="s">
        <v>10</v>
      </c>
      <c r="G41" s="3" t="s">
        <v>10</v>
      </c>
      <c r="H41" s="3" t="s">
        <v>21</v>
      </c>
    </row>
    <row r="42" spans="1:8" x14ac:dyDescent="0.3">
      <c r="A42" s="3">
        <v>3041</v>
      </c>
      <c r="B42" s="3" t="s">
        <v>24</v>
      </c>
      <c r="C42" s="3" t="s">
        <v>9</v>
      </c>
      <c r="D42" s="3" t="s">
        <v>10</v>
      </c>
      <c r="E42" s="3" t="s">
        <v>10</v>
      </c>
      <c r="F42" s="3" t="s">
        <v>10</v>
      </c>
      <c r="G42" s="3" t="s">
        <v>11</v>
      </c>
      <c r="H42" s="3"/>
    </row>
    <row r="43" spans="1:8" x14ac:dyDescent="0.3">
      <c r="A43" s="3">
        <v>3042</v>
      </c>
      <c r="B43" s="3" t="s">
        <v>24</v>
      </c>
      <c r="C43" s="3" t="s">
        <v>12</v>
      </c>
      <c r="D43" s="3" t="s">
        <v>10</v>
      </c>
      <c r="E43" s="3" t="s">
        <v>10</v>
      </c>
      <c r="F43" s="3" t="s">
        <v>10</v>
      </c>
      <c r="G43" s="3" t="s">
        <v>11</v>
      </c>
      <c r="H43" s="3"/>
    </row>
    <row r="44" spans="1:8" x14ac:dyDescent="0.3">
      <c r="A44" s="3">
        <v>3043</v>
      </c>
      <c r="B44" s="3" t="s">
        <v>25</v>
      </c>
      <c r="C44" s="3" t="s">
        <v>13</v>
      </c>
      <c r="D44" s="3" t="s">
        <v>10</v>
      </c>
      <c r="E44" s="3" t="s">
        <v>10</v>
      </c>
      <c r="F44" s="3" t="s">
        <v>10</v>
      </c>
      <c r="G44" s="3" t="s">
        <v>11</v>
      </c>
      <c r="H44" s="3"/>
    </row>
    <row r="45" spans="1:8" x14ac:dyDescent="0.3">
      <c r="A45" s="3">
        <v>3044</v>
      </c>
      <c r="B45" s="3" t="s">
        <v>25</v>
      </c>
      <c r="C45" s="3" t="s">
        <v>14</v>
      </c>
      <c r="D45" s="3" t="s">
        <v>10</v>
      </c>
      <c r="E45" s="3" t="s">
        <v>10</v>
      </c>
      <c r="F45" s="3" t="s">
        <v>11</v>
      </c>
      <c r="G45" s="3" t="s">
        <v>11</v>
      </c>
      <c r="H45" s="3"/>
    </row>
    <row r="46" spans="1:8" x14ac:dyDescent="0.3">
      <c r="A46" s="3">
        <v>3045</v>
      </c>
      <c r="B46" s="3" t="s">
        <v>25</v>
      </c>
      <c r="C46" s="3" t="s">
        <v>15</v>
      </c>
      <c r="D46" s="3" t="s">
        <v>10</v>
      </c>
      <c r="E46" s="3" t="s">
        <v>10</v>
      </c>
      <c r="F46" s="3" t="s">
        <v>11</v>
      </c>
      <c r="G46" s="3" t="s">
        <v>11</v>
      </c>
      <c r="H46" s="3"/>
    </row>
    <row r="47" spans="1:8" x14ac:dyDescent="0.3">
      <c r="A47" s="3">
        <v>3046</v>
      </c>
      <c r="B47" s="3" t="s">
        <v>25</v>
      </c>
      <c r="C47" s="3" t="s">
        <v>9</v>
      </c>
      <c r="D47" s="3" t="s">
        <v>10</v>
      </c>
      <c r="E47" s="3" t="s">
        <v>11</v>
      </c>
      <c r="F47" s="3" t="s">
        <v>10</v>
      </c>
      <c r="G47" s="3" t="s">
        <v>11</v>
      </c>
      <c r="H47" s="3"/>
    </row>
    <row r="48" spans="1:8" x14ac:dyDescent="0.3">
      <c r="A48" s="3">
        <v>3047</v>
      </c>
      <c r="B48" s="3" t="s">
        <v>25</v>
      </c>
      <c r="C48" s="3" t="s">
        <v>12</v>
      </c>
      <c r="D48" s="3" t="s">
        <v>10</v>
      </c>
      <c r="E48" s="3" t="s">
        <v>10</v>
      </c>
      <c r="F48" s="3" t="s">
        <v>10</v>
      </c>
      <c r="G48" s="3" t="s">
        <v>10</v>
      </c>
      <c r="H48" s="3" t="s">
        <v>21</v>
      </c>
    </row>
    <row r="49" spans="1:8" x14ac:dyDescent="0.3">
      <c r="A49" s="3">
        <v>3048</v>
      </c>
      <c r="B49" s="3" t="s">
        <v>25</v>
      </c>
      <c r="C49" s="3" t="s">
        <v>13</v>
      </c>
      <c r="D49" s="3" t="s">
        <v>10</v>
      </c>
      <c r="E49" s="3" t="s">
        <v>11</v>
      </c>
      <c r="F49" s="3" t="s">
        <v>10</v>
      </c>
      <c r="G49" s="3" t="s">
        <v>11</v>
      </c>
      <c r="H49" s="3"/>
    </row>
    <row r="50" spans="1:8" x14ac:dyDescent="0.3">
      <c r="A50" s="3">
        <v>3049</v>
      </c>
      <c r="B50" s="3" t="s">
        <v>26</v>
      </c>
      <c r="C50" s="3" t="s">
        <v>14</v>
      </c>
      <c r="D50" s="3" t="s">
        <v>10</v>
      </c>
      <c r="E50" s="3" t="s">
        <v>10</v>
      </c>
      <c r="F50" s="3" t="s">
        <v>10</v>
      </c>
      <c r="G50" s="3" t="s">
        <v>10</v>
      </c>
      <c r="H50" s="3" t="s">
        <v>18</v>
      </c>
    </row>
    <row r="51" spans="1:8" x14ac:dyDescent="0.3">
      <c r="A51" s="3">
        <v>3050</v>
      </c>
      <c r="B51" s="3" t="s">
        <v>26</v>
      </c>
      <c r="C51" s="3" t="s">
        <v>15</v>
      </c>
      <c r="D51" s="3" t="s">
        <v>10</v>
      </c>
      <c r="E51" s="3" t="s">
        <v>10</v>
      </c>
      <c r="F51" s="3" t="s">
        <v>10</v>
      </c>
      <c r="G51" s="3" t="s">
        <v>11</v>
      </c>
      <c r="H51" s="3"/>
    </row>
    <row r="52" spans="1:8" x14ac:dyDescent="0.3">
      <c r="A52" s="3">
        <v>3051</v>
      </c>
      <c r="B52" s="3" t="s">
        <v>26</v>
      </c>
      <c r="C52" s="3" t="s">
        <v>9</v>
      </c>
      <c r="D52" s="3" t="s">
        <v>10</v>
      </c>
      <c r="E52" s="3" t="s">
        <v>10</v>
      </c>
      <c r="F52" s="3" t="s">
        <v>10</v>
      </c>
      <c r="G52" s="3" t="s">
        <v>11</v>
      </c>
      <c r="H52" s="3"/>
    </row>
    <row r="53" spans="1:8" x14ac:dyDescent="0.3">
      <c r="A53" s="3">
        <v>3052</v>
      </c>
      <c r="B53" s="3" t="s">
        <v>26</v>
      </c>
      <c r="C53" s="3" t="s">
        <v>12</v>
      </c>
      <c r="D53" s="3" t="s">
        <v>10</v>
      </c>
      <c r="E53" s="3" t="s">
        <v>10</v>
      </c>
      <c r="F53" s="3" t="s">
        <v>11</v>
      </c>
      <c r="G53" s="3" t="s">
        <v>11</v>
      </c>
      <c r="H53" s="3"/>
    </row>
    <row r="54" spans="1:8" x14ac:dyDescent="0.3">
      <c r="A54" s="3">
        <v>3053</v>
      </c>
      <c r="B54" s="3" t="s">
        <v>26</v>
      </c>
      <c r="C54" s="3" t="s">
        <v>13</v>
      </c>
      <c r="D54" s="3" t="s">
        <v>10</v>
      </c>
      <c r="E54" s="3" t="s">
        <v>10</v>
      </c>
      <c r="F54" s="3" t="s">
        <v>10</v>
      </c>
      <c r="G54" s="3" t="s">
        <v>10</v>
      </c>
      <c r="H54" s="3" t="s">
        <v>18</v>
      </c>
    </row>
    <row r="55" spans="1:8" x14ac:dyDescent="0.3">
      <c r="A55" s="3">
        <v>3054</v>
      </c>
      <c r="B55" s="3" t="s">
        <v>26</v>
      </c>
      <c r="C55" s="3" t="s">
        <v>14</v>
      </c>
      <c r="D55" s="3" t="s">
        <v>10</v>
      </c>
      <c r="E55" s="3" t="s">
        <v>10</v>
      </c>
      <c r="F55" s="3" t="s">
        <v>10</v>
      </c>
      <c r="G55" s="3" t="s">
        <v>10</v>
      </c>
      <c r="H55" s="3" t="s">
        <v>21</v>
      </c>
    </row>
    <row r="56" spans="1:8" x14ac:dyDescent="0.3">
      <c r="A56" s="3">
        <v>3055</v>
      </c>
      <c r="B56" s="3" t="s">
        <v>27</v>
      </c>
      <c r="C56" s="3" t="s">
        <v>15</v>
      </c>
      <c r="D56" s="3" t="s">
        <v>10</v>
      </c>
      <c r="E56" s="3" t="s">
        <v>10</v>
      </c>
      <c r="F56" s="3" t="s">
        <v>10</v>
      </c>
      <c r="G56" s="3" t="s">
        <v>11</v>
      </c>
      <c r="H56" s="3"/>
    </row>
    <row r="57" spans="1:8" x14ac:dyDescent="0.3">
      <c r="A57" s="3">
        <v>3056</v>
      </c>
      <c r="B57" s="3" t="s">
        <v>27</v>
      </c>
      <c r="C57" s="3" t="s">
        <v>9</v>
      </c>
      <c r="D57" s="3" t="s">
        <v>10</v>
      </c>
      <c r="E57" s="3" t="s">
        <v>10</v>
      </c>
      <c r="F57" s="3" t="s">
        <v>10</v>
      </c>
      <c r="G57" s="3" t="s">
        <v>10</v>
      </c>
      <c r="H57" s="3" t="s">
        <v>22</v>
      </c>
    </row>
    <row r="58" spans="1:8" x14ac:dyDescent="0.3">
      <c r="A58" s="3">
        <v>3057</v>
      </c>
      <c r="B58" s="3" t="s">
        <v>27</v>
      </c>
      <c r="C58" s="3" t="s">
        <v>12</v>
      </c>
      <c r="D58" s="3" t="s">
        <v>10</v>
      </c>
      <c r="E58" s="3" t="s">
        <v>10</v>
      </c>
      <c r="F58" s="3" t="s">
        <v>10</v>
      </c>
      <c r="G58" s="3" t="s">
        <v>11</v>
      </c>
      <c r="H58" s="3"/>
    </row>
    <row r="59" spans="1:8" x14ac:dyDescent="0.3">
      <c r="A59" s="3">
        <v>3058</v>
      </c>
      <c r="B59" s="3" t="s">
        <v>27</v>
      </c>
      <c r="C59" s="3" t="s">
        <v>13</v>
      </c>
      <c r="D59" s="3" t="s">
        <v>10</v>
      </c>
      <c r="E59" s="3" t="s">
        <v>11</v>
      </c>
      <c r="F59" s="3" t="s">
        <v>10</v>
      </c>
      <c r="G59" s="3" t="s">
        <v>11</v>
      </c>
      <c r="H59" s="3"/>
    </row>
    <row r="60" spans="1:8" x14ac:dyDescent="0.3">
      <c r="A60" s="3">
        <v>3059</v>
      </c>
      <c r="B60" s="3" t="s">
        <v>27</v>
      </c>
      <c r="C60" s="3" t="s">
        <v>14</v>
      </c>
      <c r="D60" s="3" t="s">
        <v>10</v>
      </c>
      <c r="E60" s="3" t="s">
        <v>10</v>
      </c>
      <c r="F60" s="3" t="s">
        <v>10</v>
      </c>
      <c r="G60" s="3" t="s">
        <v>11</v>
      </c>
      <c r="H60" s="3"/>
    </row>
    <row r="61" spans="1:8" x14ac:dyDescent="0.3">
      <c r="A61" s="3">
        <v>3060</v>
      </c>
      <c r="B61" s="3" t="s">
        <v>27</v>
      </c>
      <c r="C61" s="3" t="s">
        <v>15</v>
      </c>
      <c r="D61" s="3" t="s">
        <v>10</v>
      </c>
      <c r="E61" s="3" t="s">
        <v>11</v>
      </c>
      <c r="F61" s="3" t="s">
        <v>10</v>
      </c>
      <c r="G61" s="3" t="s">
        <v>11</v>
      </c>
      <c r="H61" s="3"/>
    </row>
    <row r="62" spans="1:8" x14ac:dyDescent="0.3">
      <c r="A62" s="3">
        <v>3061</v>
      </c>
      <c r="B62" s="3" t="s">
        <v>28</v>
      </c>
      <c r="C62" s="3" t="s">
        <v>9</v>
      </c>
      <c r="D62" s="3" t="s">
        <v>10</v>
      </c>
      <c r="E62" s="3" t="s">
        <v>10</v>
      </c>
      <c r="F62" s="3" t="s">
        <v>10</v>
      </c>
      <c r="G62" s="3" t="s">
        <v>11</v>
      </c>
      <c r="H62" s="3"/>
    </row>
    <row r="63" spans="1:8" x14ac:dyDescent="0.3">
      <c r="A63" s="3">
        <v>3062</v>
      </c>
      <c r="B63" s="3" t="s">
        <v>28</v>
      </c>
      <c r="C63" s="3" t="s">
        <v>12</v>
      </c>
      <c r="D63" s="3" t="s">
        <v>10</v>
      </c>
      <c r="E63" s="3" t="s">
        <v>10</v>
      </c>
      <c r="F63" s="3" t="s">
        <v>10</v>
      </c>
      <c r="G63" s="3" t="s">
        <v>11</v>
      </c>
      <c r="H63" s="3"/>
    </row>
    <row r="64" spans="1:8" x14ac:dyDescent="0.3">
      <c r="A64" s="3">
        <v>3063</v>
      </c>
      <c r="B64" s="3" t="s">
        <v>28</v>
      </c>
      <c r="C64" s="3" t="s">
        <v>13</v>
      </c>
      <c r="D64" s="3" t="s">
        <v>10</v>
      </c>
      <c r="E64" s="3" t="s">
        <v>10</v>
      </c>
      <c r="F64" s="3" t="s">
        <v>10</v>
      </c>
      <c r="G64" s="3" t="s">
        <v>10</v>
      </c>
      <c r="H64" s="3" t="s">
        <v>22</v>
      </c>
    </row>
    <row r="65" spans="1:8" x14ac:dyDescent="0.3">
      <c r="A65" s="3">
        <v>3064</v>
      </c>
      <c r="B65" s="3" t="s">
        <v>28</v>
      </c>
      <c r="C65" s="3" t="s">
        <v>14</v>
      </c>
      <c r="D65" s="3" t="s">
        <v>10</v>
      </c>
      <c r="E65" s="3" t="s">
        <v>10</v>
      </c>
      <c r="F65" s="3" t="s">
        <v>10</v>
      </c>
      <c r="G65" s="3" t="s">
        <v>11</v>
      </c>
      <c r="H65" s="3"/>
    </row>
    <row r="66" spans="1:8" x14ac:dyDescent="0.3">
      <c r="A66" s="3">
        <v>3065</v>
      </c>
      <c r="B66" s="3" t="s">
        <v>28</v>
      </c>
      <c r="C66" s="3" t="s">
        <v>15</v>
      </c>
      <c r="D66" s="3" t="s">
        <v>11</v>
      </c>
      <c r="E66" s="3" t="s">
        <v>10</v>
      </c>
      <c r="F66" s="3" t="s">
        <v>10</v>
      </c>
      <c r="G66" s="3" t="s">
        <v>11</v>
      </c>
      <c r="H66" s="3"/>
    </row>
    <row r="67" spans="1:8" x14ac:dyDescent="0.3">
      <c r="A67" s="3">
        <v>3066</v>
      </c>
      <c r="B67" s="3" t="s">
        <v>28</v>
      </c>
      <c r="C67" s="3" t="s">
        <v>9</v>
      </c>
      <c r="D67" s="3" t="s">
        <v>10</v>
      </c>
      <c r="E67" s="3" t="s">
        <v>10</v>
      </c>
      <c r="F67" s="3" t="s">
        <v>10</v>
      </c>
      <c r="G67" s="3" t="s">
        <v>11</v>
      </c>
      <c r="H67" s="3"/>
    </row>
    <row r="68" spans="1:8" x14ac:dyDescent="0.3">
      <c r="A68" s="3">
        <v>3067</v>
      </c>
      <c r="B68" s="3" t="s">
        <v>29</v>
      </c>
      <c r="C68" s="3" t="s">
        <v>12</v>
      </c>
      <c r="D68" s="3" t="s">
        <v>10</v>
      </c>
      <c r="E68" s="3" t="s">
        <v>11</v>
      </c>
      <c r="F68" s="3" t="s">
        <v>10</v>
      </c>
      <c r="G68" s="3" t="s">
        <v>11</v>
      </c>
      <c r="H68" s="3"/>
    </row>
    <row r="69" spans="1:8" x14ac:dyDescent="0.3">
      <c r="A69" s="3">
        <v>3068</v>
      </c>
      <c r="B69" s="3" t="s">
        <v>29</v>
      </c>
      <c r="C69" s="3" t="s">
        <v>13</v>
      </c>
      <c r="D69" s="3" t="s">
        <v>10</v>
      </c>
      <c r="E69" s="3" t="s">
        <v>10</v>
      </c>
      <c r="F69" s="3" t="s">
        <v>10</v>
      </c>
      <c r="G69" s="3" t="s">
        <v>11</v>
      </c>
      <c r="H69" s="3"/>
    </row>
    <row r="70" spans="1:8" x14ac:dyDescent="0.3">
      <c r="A70" s="3">
        <v>3069</v>
      </c>
      <c r="B70" s="3" t="s">
        <v>29</v>
      </c>
      <c r="C70" s="3" t="s">
        <v>14</v>
      </c>
      <c r="D70" s="3" t="s">
        <v>10</v>
      </c>
      <c r="E70" s="3" t="s">
        <v>10</v>
      </c>
      <c r="F70" s="3" t="s">
        <v>10</v>
      </c>
      <c r="G70" s="3" t="s">
        <v>11</v>
      </c>
      <c r="H70" s="3"/>
    </row>
    <row r="71" spans="1:8" x14ac:dyDescent="0.3">
      <c r="A71" s="3">
        <v>3070</v>
      </c>
      <c r="B71" s="3" t="s">
        <v>29</v>
      </c>
      <c r="C71" s="3" t="s">
        <v>15</v>
      </c>
      <c r="D71" s="3" t="s">
        <v>10</v>
      </c>
      <c r="E71" s="3" t="s">
        <v>10</v>
      </c>
      <c r="F71" s="3" t="s">
        <v>10</v>
      </c>
      <c r="G71" s="3" t="s">
        <v>11</v>
      </c>
      <c r="H71" s="3"/>
    </row>
    <row r="72" spans="1:8" x14ac:dyDescent="0.3">
      <c r="A72" s="3">
        <v>3071</v>
      </c>
      <c r="B72" s="3" t="s">
        <v>29</v>
      </c>
      <c r="C72" s="3" t="s">
        <v>9</v>
      </c>
      <c r="D72" s="3" t="s">
        <v>10</v>
      </c>
      <c r="E72" s="3" t="s">
        <v>10</v>
      </c>
      <c r="F72" s="3" t="s">
        <v>10</v>
      </c>
      <c r="G72" s="3" t="s">
        <v>11</v>
      </c>
      <c r="H72" s="3"/>
    </row>
    <row r="73" spans="1:8" x14ac:dyDescent="0.3">
      <c r="A73" s="3">
        <v>3072</v>
      </c>
      <c r="B73" s="3" t="s">
        <v>29</v>
      </c>
      <c r="C73" s="3" t="s">
        <v>12</v>
      </c>
      <c r="D73" s="3" t="s">
        <v>10</v>
      </c>
      <c r="E73" s="3" t="s">
        <v>10</v>
      </c>
      <c r="F73" s="3" t="s">
        <v>10</v>
      </c>
      <c r="G73" s="3" t="s">
        <v>11</v>
      </c>
      <c r="H73" s="3"/>
    </row>
    <row r="74" spans="1:8" x14ac:dyDescent="0.3">
      <c r="A74" s="3">
        <v>3073</v>
      </c>
      <c r="B74" s="3" t="s">
        <v>30</v>
      </c>
      <c r="C74" s="3" t="s">
        <v>13</v>
      </c>
      <c r="D74" s="3" t="s">
        <v>10</v>
      </c>
      <c r="E74" s="3" t="s">
        <v>10</v>
      </c>
      <c r="F74" s="3" t="s">
        <v>10</v>
      </c>
      <c r="G74" s="3" t="s">
        <v>11</v>
      </c>
      <c r="H74" s="3"/>
    </row>
    <row r="75" spans="1:8" x14ac:dyDescent="0.3">
      <c r="A75" s="3">
        <v>3074</v>
      </c>
      <c r="B75" s="3" t="s">
        <v>30</v>
      </c>
      <c r="C75" s="3" t="s">
        <v>14</v>
      </c>
      <c r="D75" s="3" t="s">
        <v>10</v>
      </c>
      <c r="E75" s="3" t="s">
        <v>10</v>
      </c>
      <c r="F75" s="3" t="s">
        <v>10</v>
      </c>
      <c r="G75" s="3" t="s">
        <v>11</v>
      </c>
      <c r="H75" s="3"/>
    </row>
    <row r="76" spans="1:8" x14ac:dyDescent="0.3">
      <c r="A76" s="3">
        <v>3075</v>
      </c>
      <c r="B76" s="3" t="s">
        <v>30</v>
      </c>
      <c r="C76" s="3" t="s">
        <v>15</v>
      </c>
      <c r="D76" s="3" t="s">
        <v>10</v>
      </c>
      <c r="E76" s="3" t="s">
        <v>10</v>
      </c>
      <c r="F76" s="3" t="s">
        <v>10</v>
      </c>
      <c r="G76" s="3" t="s">
        <v>10</v>
      </c>
      <c r="H76" s="3" t="s">
        <v>21</v>
      </c>
    </row>
    <row r="77" spans="1:8" x14ac:dyDescent="0.3">
      <c r="A77" s="3">
        <v>3076</v>
      </c>
      <c r="B77" s="3" t="s">
        <v>30</v>
      </c>
      <c r="C77" s="3" t="s">
        <v>9</v>
      </c>
      <c r="D77" s="3" t="s">
        <v>10</v>
      </c>
      <c r="E77" s="3" t="s">
        <v>10</v>
      </c>
      <c r="F77" s="3" t="s">
        <v>10</v>
      </c>
      <c r="G77" s="3" t="s">
        <v>11</v>
      </c>
      <c r="H77" s="3"/>
    </row>
    <row r="78" spans="1:8" x14ac:dyDescent="0.3">
      <c r="A78" s="3">
        <v>3077</v>
      </c>
      <c r="B78" s="3" t="s">
        <v>30</v>
      </c>
      <c r="C78" s="3" t="s">
        <v>12</v>
      </c>
      <c r="D78" s="3" t="s">
        <v>10</v>
      </c>
      <c r="E78" s="3" t="s">
        <v>10</v>
      </c>
      <c r="F78" s="3" t="s">
        <v>10</v>
      </c>
      <c r="G78" s="3" t="s">
        <v>11</v>
      </c>
      <c r="H78" s="3"/>
    </row>
    <row r="79" spans="1:8" x14ac:dyDescent="0.3">
      <c r="A79" s="3">
        <v>3078</v>
      </c>
      <c r="B79" s="3" t="s">
        <v>30</v>
      </c>
      <c r="C79" s="3" t="s">
        <v>13</v>
      </c>
      <c r="D79" s="3" t="s">
        <v>10</v>
      </c>
      <c r="E79" s="3" t="s">
        <v>11</v>
      </c>
      <c r="F79" s="3" t="s">
        <v>10</v>
      </c>
      <c r="G79" s="3" t="s">
        <v>11</v>
      </c>
      <c r="H79" s="3"/>
    </row>
    <row r="80" spans="1:8" x14ac:dyDescent="0.3">
      <c r="A80" s="3">
        <v>3079</v>
      </c>
      <c r="B80" s="3" t="s">
        <v>31</v>
      </c>
      <c r="C80" s="3" t="s">
        <v>14</v>
      </c>
      <c r="D80" s="3" t="s">
        <v>10</v>
      </c>
      <c r="E80" s="3" t="s">
        <v>10</v>
      </c>
      <c r="F80" s="3" t="s">
        <v>10</v>
      </c>
      <c r="G80" s="3" t="s">
        <v>11</v>
      </c>
      <c r="H80" s="3"/>
    </row>
    <row r="81" spans="1:8" x14ac:dyDescent="0.3">
      <c r="A81" s="3">
        <v>3080</v>
      </c>
      <c r="B81" s="3" t="s">
        <v>31</v>
      </c>
      <c r="C81" s="3" t="s">
        <v>15</v>
      </c>
      <c r="D81" s="3" t="s">
        <v>10</v>
      </c>
      <c r="E81" s="3" t="s">
        <v>10</v>
      </c>
      <c r="F81" s="3" t="s">
        <v>10</v>
      </c>
      <c r="G81" s="3" t="s">
        <v>11</v>
      </c>
      <c r="H81" s="3"/>
    </row>
    <row r="82" spans="1:8" x14ac:dyDescent="0.3">
      <c r="A82" s="3">
        <v>3081</v>
      </c>
      <c r="B82" s="3" t="s">
        <v>31</v>
      </c>
      <c r="C82" s="3" t="s">
        <v>9</v>
      </c>
      <c r="D82" s="3" t="s">
        <v>10</v>
      </c>
      <c r="E82" s="3" t="s">
        <v>10</v>
      </c>
      <c r="F82" s="3" t="s">
        <v>10</v>
      </c>
      <c r="G82" s="3" t="s">
        <v>11</v>
      </c>
      <c r="H82" s="3"/>
    </row>
    <row r="83" spans="1:8" x14ac:dyDescent="0.3">
      <c r="A83" s="3">
        <v>3082</v>
      </c>
      <c r="B83" s="3" t="s">
        <v>31</v>
      </c>
      <c r="C83" s="3" t="s">
        <v>12</v>
      </c>
      <c r="D83" s="3" t="s">
        <v>10</v>
      </c>
      <c r="E83" s="3" t="s">
        <v>10</v>
      </c>
      <c r="F83" s="3" t="s">
        <v>10</v>
      </c>
      <c r="G83" s="3" t="s">
        <v>11</v>
      </c>
      <c r="H83" s="3"/>
    </row>
    <row r="84" spans="1:8" x14ac:dyDescent="0.3">
      <c r="A84" s="3">
        <v>3083</v>
      </c>
      <c r="B84" s="3" t="s">
        <v>31</v>
      </c>
      <c r="C84" s="3" t="s">
        <v>13</v>
      </c>
      <c r="D84" s="3" t="s">
        <v>10</v>
      </c>
      <c r="E84" s="3" t="s">
        <v>10</v>
      </c>
      <c r="F84" s="3" t="s">
        <v>10</v>
      </c>
      <c r="G84" s="3" t="s">
        <v>11</v>
      </c>
      <c r="H84" s="3"/>
    </row>
    <row r="85" spans="1:8" x14ac:dyDescent="0.3">
      <c r="A85" s="3">
        <v>3084</v>
      </c>
      <c r="B85" s="3" t="s">
        <v>31</v>
      </c>
      <c r="C85" s="3" t="s">
        <v>14</v>
      </c>
      <c r="D85" s="3" t="s">
        <v>10</v>
      </c>
      <c r="E85" s="3" t="s">
        <v>11</v>
      </c>
      <c r="F85" s="3" t="s">
        <v>10</v>
      </c>
      <c r="G85" s="3" t="s">
        <v>11</v>
      </c>
      <c r="H85" s="3"/>
    </row>
    <row r="86" spans="1:8" x14ac:dyDescent="0.3">
      <c r="A86" s="3">
        <v>3085</v>
      </c>
      <c r="B86" s="3" t="s">
        <v>32</v>
      </c>
      <c r="C86" s="3" t="s">
        <v>15</v>
      </c>
      <c r="D86" s="3" t="s">
        <v>10</v>
      </c>
      <c r="E86" s="3" t="s">
        <v>10</v>
      </c>
      <c r="F86" s="3" t="s">
        <v>10</v>
      </c>
      <c r="G86" s="3" t="s">
        <v>11</v>
      </c>
      <c r="H86" s="3"/>
    </row>
    <row r="87" spans="1:8" x14ac:dyDescent="0.3">
      <c r="A87" s="3">
        <v>3086</v>
      </c>
      <c r="B87" s="3" t="s">
        <v>32</v>
      </c>
      <c r="C87" s="3" t="s">
        <v>9</v>
      </c>
      <c r="D87" s="3" t="s">
        <v>10</v>
      </c>
      <c r="E87" s="3" t="s">
        <v>10</v>
      </c>
      <c r="F87" s="3" t="s">
        <v>10</v>
      </c>
      <c r="G87" s="3" t="s">
        <v>11</v>
      </c>
      <c r="H87" s="3"/>
    </row>
    <row r="88" spans="1:8" x14ac:dyDescent="0.3">
      <c r="A88" s="3">
        <v>3087</v>
      </c>
      <c r="B88" s="3" t="s">
        <v>32</v>
      </c>
      <c r="C88" s="3" t="s">
        <v>12</v>
      </c>
      <c r="D88" s="3" t="s">
        <v>10</v>
      </c>
      <c r="E88" s="3" t="s">
        <v>10</v>
      </c>
      <c r="F88" s="3" t="s">
        <v>10</v>
      </c>
      <c r="G88" s="3" t="s">
        <v>11</v>
      </c>
      <c r="H88" s="3"/>
    </row>
    <row r="89" spans="1:8" x14ac:dyDescent="0.3">
      <c r="A89" s="3">
        <v>3088</v>
      </c>
      <c r="B89" s="3" t="s">
        <v>32</v>
      </c>
      <c r="C89" s="3" t="s">
        <v>13</v>
      </c>
      <c r="D89" s="3" t="s">
        <v>10</v>
      </c>
      <c r="E89" s="3" t="s">
        <v>10</v>
      </c>
      <c r="F89" s="3" t="s">
        <v>10</v>
      </c>
      <c r="G89" s="3" t="s">
        <v>10</v>
      </c>
      <c r="H89" s="3" t="s">
        <v>21</v>
      </c>
    </row>
    <row r="90" spans="1:8" x14ac:dyDescent="0.3">
      <c r="A90" s="3">
        <v>3089</v>
      </c>
      <c r="B90" s="3" t="s">
        <v>32</v>
      </c>
      <c r="C90" s="3" t="s">
        <v>14</v>
      </c>
      <c r="D90" s="3" t="s">
        <v>10</v>
      </c>
      <c r="E90" s="3" t="s">
        <v>10</v>
      </c>
      <c r="F90" s="3" t="s">
        <v>10</v>
      </c>
      <c r="G90" s="3" t="s">
        <v>11</v>
      </c>
      <c r="H90" s="3"/>
    </row>
    <row r="91" spans="1:8" x14ac:dyDescent="0.3">
      <c r="A91" s="3">
        <v>3090</v>
      </c>
      <c r="B91" s="3" t="s">
        <v>32</v>
      </c>
      <c r="C91" s="3" t="s">
        <v>15</v>
      </c>
      <c r="D91" s="3" t="s">
        <v>10</v>
      </c>
      <c r="E91" s="3" t="s">
        <v>10</v>
      </c>
      <c r="F91" s="3" t="s">
        <v>11</v>
      </c>
      <c r="G91" s="3" t="s">
        <v>11</v>
      </c>
      <c r="H91" s="3"/>
    </row>
    <row r="92" spans="1:8" x14ac:dyDescent="0.3">
      <c r="A92" s="3">
        <v>3091</v>
      </c>
      <c r="B92" s="3" t="s">
        <v>33</v>
      </c>
      <c r="C92" s="3" t="s">
        <v>9</v>
      </c>
      <c r="D92" s="3" t="s">
        <v>10</v>
      </c>
      <c r="E92" s="3" t="s">
        <v>10</v>
      </c>
      <c r="F92" s="3" t="s">
        <v>10</v>
      </c>
      <c r="G92" s="3" t="s">
        <v>11</v>
      </c>
      <c r="H92" s="3"/>
    </row>
    <row r="93" spans="1:8" x14ac:dyDescent="0.3">
      <c r="A93" s="3">
        <v>3092</v>
      </c>
      <c r="B93" s="3" t="s">
        <v>33</v>
      </c>
      <c r="C93" s="3" t="s">
        <v>12</v>
      </c>
      <c r="D93" s="3" t="s">
        <v>10</v>
      </c>
      <c r="E93" s="3" t="s">
        <v>10</v>
      </c>
      <c r="F93" s="3" t="s">
        <v>10</v>
      </c>
      <c r="G93" s="3" t="s">
        <v>11</v>
      </c>
      <c r="H93" s="3"/>
    </row>
    <row r="94" spans="1:8" x14ac:dyDescent="0.3">
      <c r="A94" s="3">
        <v>3093</v>
      </c>
      <c r="B94" s="3" t="s">
        <v>33</v>
      </c>
      <c r="C94" s="3" t="s">
        <v>13</v>
      </c>
      <c r="D94" s="3" t="s">
        <v>11</v>
      </c>
      <c r="E94" s="3" t="s">
        <v>10</v>
      </c>
      <c r="F94" s="3" t="s">
        <v>10</v>
      </c>
      <c r="G94" s="3" t="s">
        <v>11</v>
      </c>
      <c r="H94" s="3"/>
    </row>
    <row r="95" spans="1:8" x14ac:dyDescent="0.3">
      <c r="A95" s="3">
        <v>3094</v>
      </c>
      <c r="B95" s="3" t="s">
        <v>33</v>
      </c>
      <c r="C95" s="3" t="s">
        <v>14</v>
      </c>
      <c r="D95" s="3" t="s">
        <v>10</v>
      </c>
      <c r="E95" s="3" t="s">
        <v>10</v>
      </c>
      <c r="F95" s="3" t="s">
        <v>11</v>
      </c>
      <c r="G95" s="3" t="s">
        <v>10</v>
      </c>
      <c r="H95" s="3" t="s">
        <v>21</v>
      </c>
    </row>
    <row r="96" spans="1:8" x14ac:dyDescent="0.3">
      <c r="A96" s="3">
        <v>3095</v>
      </c>
      <c r="B96" s="3" t="s">
        <v>33</v>
      </c>
      <c r="C96" s="3" t="s">
        <v>15</v>
      </c>
      <c r="D96" s="3" t="s">
        <v>10</v>
      </c>
      <c r="E96" s="3" t="s">
        <v>10</v>
      </c>
      <c r="F96" s="3" t="s">
        <v>10</v>
      </c>
      <c r="G96" s="3" t="s">
        <v>11</v>
      </c>
      <c r="H96" s="3"/>
    </row>
    <row r="97" spans="1:8" x14ac:dyDescent="0.3">
      <c r="A97" s="3">
        <v>3096</v>
      </c>
      <c r="B97" s="3" t="s">
        <v>33</v>
      </c>
      <c r="C97" s="3" t="s">
        <v>9</v>
      </c>
      <c r="D97" s="3" t="s">
        <v>10</v>
      </c>
      <c r="E97" s="3" t="s">
        <v>10</v>
      </c>
      <c r="F97" s="3" t="s">
        <v>10</v>
      </c>
      <c r="G97" s="3" t="s">
        <v>11</v>
      </c>
      <c r="H97" s="3"/>
    </row>
    <row r="98" spans="1:8" x14ac:dyDescent="0.3">
      <c r="A98" s="3">
        <v>3097</v>
      </c>
      <c r="B98" s="3" t="s">
        <v>34</v>
      </c>
      <c r="C98" s="3" t="s">
        <v>12</v>
      </c>
      <c r="D98" s="3" t="s">
        <v>10</v>
      </c>
      <c r="E98" s="3" t="s">
        <v>10</v>
      </c>
      <c r="F98" s="3" t="s">
        <v>10</v>
      </c>
      <c r="G98" s="3" t="s">
        <v>11</v>
      </c>
      <c r="H98" s="3"/>
    </row>
    <row r="99" spans="1:8" x14ac:dyDescent="0.3">
      <c r="A99" s="3">
        <v>3098</v>
      </c>
      <c r="B99" s="3" t="s">
        <v>34</v>
      </c>
      <c r="C99" s="3" t="s">
        <v>13</v>
      </c>
      <c r="D99" s="3" t="s">
        <v>10</v>
      </c>
      <c r="E99" s="3" t="s">
        <v>10</v>
      </c>
      <c r="F99" s="3" t="s">
        <v>10</v>
      </c>
      <c r="G99" s="3" t="s">
        <v>11</v>
      </c>
      <c r="H99" s="3"/>
    </row>
    <row r="100" spans="1:8" x14ac:dyDescent="0.3">
      <c r="A100" s="3">
        <v>3099</v>
      </c>
      <c r="B100" s="3" t="s">
        <v>34</v>
      </c>
      <c r="C100" s="3" t="s">
        <v>14</v>
      </c>
      <c r="D100" s="3" t="s">
        <v>10</v>
      </c>
      <c r="E100" s="3" t="s">
        <v>10</v>
      </c>
      <c r="F100" s="3" t="s">
        <v>10</v>
      </c>
      <c r="G100" s="3" t="s">
        <v>11</v>
      </c>
      <c r="H100" s="3"/>
    </row>
    <row r="101" spans="1:8" x14ac:dyDescent="0.3">
      <c r="A101" s="3">
        <v>3100</v>
      </c>
      <c r="B101" s="3" t="s">
        <v>34</v>
      </c>
      <c r="C101" s="3" t="s">
        <v>15</v>
      </c>
      <c r="D101" s="3" t="s">
        <v>10</v>
      </c>
      <c r="E101" s="3" t="s">
        <v>10</v>
      </c>
      <c r="F101" s="3" t="s">
        <v>10</v>
      </c>
      <c r="G101" s="3" t="s">
        <v>11</v>
      </c>
      <c r="H101" s="3"/>
    </row>
    <row r="102" spans="1:8" x14ac:dyDescent="0.3">
      <c r="A102" s="3">
        <v>3101</v>
      </c>
      <c r="B102" s="3" t="s">
        <v>34</v>
      </c>
      <c r="C102" s="3" t="s">
        <v>9</v>
      </c>
      <c r="D102" s="3" t="s">
        <v>10</v>
      </c>
      <c r="E102" s="3" t="s">
        <v>10</v>
      </c>
      <c r="F102" s="3" t="s">
        <v>11</v>
      </c>
      <c r="G102" s="3" t="s">
        <v>10</v>
      </c>
      <c r="H102" s="3" t="s">
        <v>22</v>
      </c>
    </row>
    <row r="103" spans="1:8" x14ac:dyDescent="0.3">
      <c r="A103" s="3">
        <v>3102</v>
      </c>
      <c r="B103" s="3" t="s">
        <v>34</v>
      </c>
      <c r="C103" s="3" t="s">
        <v>12</v>
      </c>
      <c r="D103" s="3" t="s">
        <v>10</v>
      </c>
      <c r="E103" s="3" t="s">
        <v>10</v>
      </c>
      <c r="F103" s="3" t="s">
        <v>10</v>
      </c>
      <c r="G103" s="3" t="s">
        <v>11</v>
      </c>
      <c r="H103" s="3"/>
    </row>
    <row r="104" spans="1:8" x14ac:dyDescent="0.3">
      <c r="A104" s="3">
        <v>3103</v>
      </c>
      <c r="B104" s="3" t="s">
        <v>35</v>
      </c>
      <c r="C104" s="3" t="s">
        <v>13</v>
      </c>
      <c r="D104" s="3" t="s">
        <v>10</v>
      </c>
      <c r="E104" s="3" t="s">
        <v>10</v>
      </c>
      <c r="F104" s="3" t="s">
        <v>10</v>
      </c>
      <c r="G104" s="3" t="s">
        <v>11</v>
      </c>
      <c r="H104" s="3"/>
    </row>
    <row r="105" spans="1:8" x14ac:dyDescent="0.3">
      <c r="A105" s="3">
        <v>3104</v>
      </c>
      <c r="B105" s="3" t="s">
        <v>35</v>
      </c>
      <c r="C105" s="3" t="s">
        <v>14</v>
      </c>
      <c r="D105" s="3" t="s">
        <v>10</v>
      </c>
      <c r="E105" s="3" t="s">
        <v>10</v>
      </c>
      <c r="F105" s="3" t="s">
        <v>10</v>
      </c>
      <c r="G105" s="3" t="s">
        <v>11</v>
      </c>
      <c r="H105" s="3"/>
    </row>
    <row r="106" spans="1:8" x14ac:dyDescent="0.3">
      <c r="A106" s="3">
        <v>3105</v>
      </c>
      <c r="B106" s="3" t="s">
        <v>35</v>
      </c>
      <c r="C106" s="3" t="s">
        <v>15</v>
      </c>
      <c r="D106" s="3" t="s">
        <v>10</v>
      </c>
      <c r="E106" s="3" t="s">
        <v>10</v>
      </c>
      <c r="F106" s="3" t="s">
        <v>10</v>
      </c>
      <c r="G106" s="3" t="s">
        <v>10</v>
      </c>
      <c r="H106" s="3" t="s">
        <v>21</v>
      </c>
    </row>
    <row r="107" spans="1:8" x14ac:dyDescent="0.3">
      <c r="A107" s="3">
        <v>3106</v>
      </c>
      <c r="B107" s="3" t="s">
        <v>35</v>
      </c>
      <c r="C107" s="3" t="s">
        <v>9</v>
      </c>
      <c r="D107" s="3" t="s">
        <v>10</v>
      </c>
      <c r="E107" s="3" t="s">
        <v>10</v>
      </c>
      <c r="F107" s="3" t="s">
        <v>10</v>
      </c>
      <c r="G107" s="3" t="s">
        <v>11</v>
      </c>
      <c r="H107" s="3"/>
    </row>
    <row r="108" spans="1:8" x14ac:dyDescent="0.3">
      <c r="A108" s="3">
        <v>3107</v>
      </c>
      <c r="B108" s="3" t="s">
        <v>35</v>
      </c>
      <c r="C108" s="3" t="s">
        <v>12</v>
      </c>
      <c r="D108" s="3" t="s">
        <v>10</v>
      </c>
      <c r="E108" s="3" t="s">
        <v>10</v>
      </c>
      <c r="F108" s="3" t="s">
        <v>10</v>
      </c>
      <c r="G108" s="3" t="s">
        <v>11</v>
      </c>
      <c r="H108" s="3"/>
    </row>
    <row r="109" spans="1:8" x14ac:dyDescent="0.3">
      <c r="A109" s="3">
        <v>3108</v>
      </c>
      <c r="B109" s="3" t="s">
        <v>35</v>
      </c>
      <c r="C109" s="3" t="s">
        <v>13</v>
      </c>
      <c r="D109" s="3" t="s">
        <v>10</v>
      </c>
      <c r="E109" s="3" t="s">
        <v>10</v>
      </c>
      <c r="F109" s="3" t="s">
        <v>10</v>
      </c>
      <c r="G109" s="3" t="s">
        <v>10</v>
      </c>
      <c r="H109" s="3" t="s">
        <v>21</v>
      </c>
    </row>
    <row r="110" spans="1:8" x14ac:dyDescent="0.3">
      <c r="A110" s="3">
        <v>3109</v>
      </c>
      <c r="B110" s="3" t="s">
        <v>36</v>
      </c>
      <c r="C110" s="3" t="s">
        <v>14</v>
      </c>
      <c r="D110" s="3" t="s">
        <v>10</v>
      </c>
      <c r="E110" s="3" t="s">
        <v>10</v>
      </c>
      <c r="F110" s="3" t="s">
        <v>10</v>
      </c>
      <c r="G110" s="3" t="s">
        <v>11</v>
      </c>
      <c r="H110" s="3"/>
    </row>
    <row r="111" spans="1:8" x14ac:dyDescent="0.3">
      <c r="A111" s="3">
        <v>3110</v>
      </c>
      <c r="B111" s="3" t="s">
        <v>36</v>
      </c>
      <c r="C111" s="3" t="s">
        <v>15</v>
      </c>
      <c r="D111" s="3" t="s">
        <v>11</v>
      </c>
      <c r="E111" s="3" t="s">
        <v>10</v>
      </c>
      <c r="F111" s="3" t="s">
        <v>10</v>
      </c>
      <c r="G111" s="3" t="s">
        <v>10</v>
      </c>
      <c r="H111" s="3" t="s">
        <v>22</v>
      </c>
    </row>
    <row r="112" spans="1:8" x14ac:dyDescent="0.3">
      <c r="A112" s="3">
        <v>3111</v>
      </c>
      <c r="B112" s="3" t="s">
        <v>36</v>
      </c>
      <c r="C112" s="3" t="s">
        <v>9</v>
      </c>
      <c r="D112" s="3" t="s">
        <v>10</v>
      </c>
      <c r="E112" s="3" t="s">
        <v>10</v>
      </c>
      <c r="F112" s="3" t="s">
        <v>10</v>
      </c>
      <c r="G112" s="3" t="s">
        <v>10</v>
      </c>
      <c r="H112" s="3" t="s">
        <v>22</v>
      </c>
    </row>
    <row r="113" spans="1:8" x14ac:dyDescent="0.3">
      <c r="A113" s="3">
        <v>3112</v>
      </c>
      <c r="B113" s="3" t="s">
        <v>36</v>
      </c>
      <c r="C113" s="3" t="s">
        <v>12</v>
      </c>
      <c r="D113" s="3" t="s">
        <v>10</v>
      </c>
      <c r="E113" s="3" t="s">
        <v>10</v>
      </c>
      <c r="F113" s="3" t="s">
        <v>10</v>
      </c>
      <c r="G113" s="3" t="s">
        <v>11</v>
      </c>
      <c r="H113" s="3"/>
    </row>
    <row r="114" spans="1:8" x14ac:dyDescent="0.3">
      <c r="A114" s="3">
        <v>3113</v>
      </c>
      <c r="B114" s="3" t="s">
        <v>36</v>
      </c>
      <c r="C114" s="3" t="s">
        <v>13</v>
      </c>
      <c r="D114" s="3" t="s">
        <v>10</v>
      </c>
      <c r="E114" s="3" t="s">
        <v>10</v>
      </c>
      <c r="F114" s="3" t="s">
        <v>10</v>
      </c>
      <c r="G114" s="3" t="s">
        <v>11</v>
      </c>
      <c r="H114" s="3"/>
    </row>
    <row r="115" spans="1:8" x14ac:dyDescent="0.3">
      <c r="A115" s="3">
        <v>3114</v>
      </c>
      <c r="B115" s="3" t="s">
        <v>36</v>
      </c>
      <c r="C115" s="3" t="s">
        <v>14</v>
      </c>
      <c r="D115" s="3" t="s">
        <v>10</v>
      </c>
      <c r="E115" s="3" t="s">
        <v>10</v>
      </c>
      <c r="F115" s="3" t="s">
        <v>10</v>
      </c>
      <c r="G115" s="3" t="s">
        <v>11</v>
      </c>
      <c r="H115" s="3"/>
    </row>
    <row r="116" spans="1:8" x14ac:dyDescent="0.3">
      <c r="A116" s="3">
        <v>3115</v>
      </c>
      <c r="B116" s="3" t="s">
        <v>37</v>
      </c>
      <c r="C116" s="3" t="s">
        <v>15</v>
      </c>
      <c r="D116" s="3" t="s">
        <v>10</v>
      </c>
      <c r="E116" s="3" t="s">
        <v>10</v>
      </c>
      <c r="F116" s="3" t="s">
        <v>10</v>
      </c>
      <c r="G116" s="3" t="s">
        <v>11</v>
      </c>
      <c r="H116" s="3"/>
    </row>
    <row r="117" spans="1:8" x14ac:dyDescent="0.3">
      <c r="A117" s="3">
        <v>3116</v>
      </c>
      <c r="B117" s="3" t="s">
        <v>37</v>
      </c>
      <c r="C117" s="3" t="s">
        <v>9</v>
      </c>
      <c r="D117" s="3" t="s">
        <v>10</v>
      </c>
      <c r="E117" s="3" t="s">
        <v>10</v>
      </c>
      <c r="F117" s="3" t="s">
        <v>11</v>
      </c>
      <c r="G117" s="3" t="s">
        <v>10</v>
      </c>
      <c r="H117" s="3" t="s">
        <v>38</v>
      </c>
    </row>
    <row r="118" spans="1:8" x14ac:dyDescent="0.3">
      <c r="A118" s="3">
        <v>3117</v>
      </c>
      <c r="B118" s="3" t="s">
        <v>37</v>
      </c>
      <c r="C118" s="3" t="s">
        <v>12</v>
      </c>
      <c r="D118" s="3" t="s">
        <v>11</v>
      </c>
      <c r="E118" s="3" t="s">
        <v>10</v>
      </c>
      <c r="F118" s="3" t="s">
        <v>10</v>
      </c>
      <c r="G118" s="3" t="s">
        <v>11</v>
      </c>
      <c r="H118" s="3"/>
    </row>
    <row r="119" spans="1:8" x14ac:dyDescent="0.3">
      <c r="A119" s="3">
        <v>3118</v>
      </c>
      <c r="B119" s="3" t="s">
        <v>37</v>
      </c>
      <c r="C119" s="3" t="s">
        <v>13</v>
      </c>
      <c r="D119" s="3" t="s">
        <v>10</v>
      </c>
      <c r="E119" s="3" t="s">
        <v>10</v>
      </c>
      <c r="F119" s="3" t="s">
        <v>10</v>
      </c>
      <c r="G119" s="3" t="s">
        <v>11</v>
      </c>
      <c r="H119" s="3"/>
    </row>
    <row r="120" spans="1:8" x14ac:dyDescent="0.3">
      <c r="A120" s="3">
        <v>3119</v>
      </c>
      <c r="B120" s="3" t="s">
        <v>37</v>
      </c>
      <c r="C120" s="3" t="s">
        <v>14</v>
      </c>
      <c r="D120" s="3" t="s">
        <v>10</v>
      </c>
      <c r="E120" s="3" t="s">
        <v>10</v>
      </c>
      <c r="F120" s="3" t="s">
        <v>10</v>
      </c>
      <c r="G120" s="3" t="s">
        <v>11</v>
      </c>
      <c r="H120" s="3"/>
    </row>
    <row r="121" spans="1:8" x14ac:dyDescent="0.3">
      <c r="A121" s="3">
        <v>3120</v>
      </c>
      <c r="B121" s="3" t="s">
        <v>37</v>
      </c>
      <c r="C121" s="3" t="s">
        <v>15</v>
      </c>
      <c r="D121" s="3" t="s">
        <v>10</v>
      </c>
      <c r="E121" s="3" t="s">
        <v>10</v>
      </c>
      <c r="F121" s="3" t="s">
        <v>10</v>
      </c>
      <c r="G121" s="3" t="s">
        <v>10</v>
      </c>
      <c r="H121" s="3" t="s">
        <v>22</v>
      </c>
    </row>
  </sheetData>
  <conditionalFormatting sqref="G2:G250">
    <cfRule type="cellIs" dxfId="1" priority="2" operator="equal">
      <formula>"Y"</formula>
    </cfRule>
    <cfRule type="cellIs" dxfId="0" priority="3" operator="equal">
      <formula>"N"</formula>
    </cfRule>
  </conditionalFormatting>
  <dataValidations count="1">
    <dataValidation type="list" allowBlank="1" sqref="D2:G250" xr:uid="{00000000-0002-0000-0000-000000000000}">
      <formula1>"Y,N"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"/>
  <sheetViews>
    <sheetView tabSelected="1" zoomScaleNormal="100" workbookViewId="0">
      <selection activeCell="P22" sqref="P22"/>
    </sheetView>
  </sheetViews>
  <sheetFormatPr defaultColWidth="8.6640625" defaultRowHeight="14.4" x14ac:dyDescent="0.3"/>
  <cols>
    <col min="1" max="1" width="15" style="6" customWidth="1"/>
    <col min="2" max="2" width="14.44140625" style="6" bestFit="1" customWidth="1"/>
    <col min="3" max="3" width="9.6640625" style="6" bestFit="1" customWidth="1"/>
    <col min="4" max="4" width="15.77734375" style="6" bestFit="1" customWidth="1"/>
    <col min="5" max="6" width="11.88671875" style="6" customWidth="1"/>
    <col min="7" max="8" width="12.6640625" style="6" customWidth="1"/>
    <col min="9" max="16384" width="8.6640625" style="6"/>
  </cols>
  <sheetData>
    <row r="1" spans="1:8" ht="19.5" customHeight="1" x14ac:dyDescent="0.3">
      <c r="A1" s="1" t="s">
        <v>39</v>
      </c>
      <c r="B1" s="1"/>
      <c r="C1" s="1"/>
      <c r="D1" s="1"/>
      <c r="E1" s="1"/>
      <c r="F1" s="1"/>
      <c r="G1" s="1"/>
      <c r="H1" s="1"/>
    </row>
    <row r="2" spans="1:8" ht="19.5" customHeight="1" x14ac:dyDescent="0.3">
      <c r="A2" s="1"/>
      <c r="B2" s="1"/>
      <c r="C2" s="1"/>
      <c r="D2" s="1"/>
      <c r="E2" s="1"/>
      <c r="F2" s="1"/>
      <c r="G2" s="1"/>
      <c r="H2" s="1"/>
    </row>
    <row r="3" spans="1:8" ht="15.75" customHeight="1" x14ac:dyDescent="0.3">
      <c r="A3" s="7" t="s">
        <v>40</v>
      </c>
      <c r="B3" s="7"/>
      <c r="C3" s="7"/>
      <c r="D3" s="7"/>
      <c r="E3" s="7"/>
      <c r="F3" s="7"/>
      <c r="G3" s="7"/>
      <c r="H3" s="7"/>
    </row>
    <row r="5" spans="1:8" ht="19.5" customHeight="1" x14ac:dyDescent="0.3">
      <c r="A5" s="4" t="s">
        <v>41</v>
      </c>
      <c r="B5" s="4"/>
      <c r="C5" s="12" t="s">
        <v>42</v>
      </c>
      <c r="D5" s="12"/>
      <c r="E5" s="13" t="s">
        <v>43</v>
      </c>
      <c r="F5" s="13"/>
      <c r="G5" s="14" t="s">
        <v>44</v>
      </c>
      <c r="H5" s="14"/>
    </row>
    <row r="6" spans="1:8" ht="14.4" customHeight="1" x14ac:dyDescent="0.3">
      <c r="A6" s="15">
        <f>COUNTA('Downtime Tracker'!A2:A250)</f>
        <v>120</v>
      </c>
      <c r="B6" s="15"/>
      <c r="C6" s="16">
        <f>COUNTIF('Downtime Tracker'!G2:G250,"Y")</f>
        <v>20</v>
      </c>
      <c r="D6" s="16"/>
      <c r="E6" s="17">
        <f>IFERROR(C6/A6,"-")</f>
        <v>0.16666666666666666</v>
      </c>
      <c r="F6" s="17"/>
      <c r="G6" s="18">
        <f>COUNTIF('Downtime Tracker'!G2:G250,"N")</f>
        <v>100</v>
      </c>
      <c r="H6" s="18"/>
    </row>
    <row r="7" spans="1:8" ht="14.4" customHeight="1" x14ac:dyDescent="0.3">
      <c r="A7" s="15"/>
      <c r="B7" s="15"/>
      <c r="C7" s="16"/>
      <c r="D7" s="16"/>
      <c r="E7" s="17"/>
      <c r="F7" s="17"/>
      <c r="G7" s="18"/>
      <c r="H7" s="18"/>
    </row>
    <row r="8" spans="1:8" ht="14.4" customHeight="1" x14ac:dyDescent="0.3">
      <c r="A8" s="15"/>
      <c r="B8" s="15"/>
      <c r="C8" s="16"/>
      <c r="D8" s="16"/>
      <c r="E8" s="17"/>
      <c r="F8" s="17"/>
      <c r="G8" s="18"/>
      <c r="H8" s="18"/>
    </row>
    <row r="9" spans="1:8" ht="14.4" customHeight="1" x14ac:dyDescent="0.3">
      <c r="A9" s="15"/>
      <c r="B9" s="15"/>
      <c r="C9" s="16"/>
      <c r="D9" s="16"/>
      <c r="E9" s="17"/>
      <c r="F9" s="17"/>
      <c r="G9" s="18"/>
      <c r="H9" s="18"/>
    </row>
    <row r="11" spans="1:8" ht="15.6" x14ac:dyDescent="0.3">
      <c r="A11" s="8" t="s">
        <v>45</v>
      </c>
      <c r="B11" s="8"/>
      <c r="C11" s="8"/>
      <c r="D11" s="8"/>
      <c r="E11" s="8"/>
      <c r="F11" s="8"/>
      <c r="G11" s="8"/>
      <c r="H11" s="8"/>
    </row>
    <row r="12" spans="1:8" x14ac:dyDescent="0.3">
      <c r="A12" s="5" t="s">
        <v>2</v>
      </c>
      <c r="B12" s="5" t="s">
        <v>46</v>
      </c>
      <c r="C12" s="5" t="s">
        <v>47</v>
      </c>
      <c r="D12" s="5" t="s">
        <v>48</v>
      </c>
    </row>
    <row r="13" spans="1:8" x14ac:dyDescent="0.3">
      <c r="A13" s="9" t="s">
        <v>9</v>
      </c>
      <c r="B13" s="9">
        <f>COUNTIF('Downtime Tracker'!C2:C250,A13)</f>
        <v>24</v>
      </c>
      <c r="C13" s="9">
        <f>COUNTIFS('Downtime Tracker'!C2:C250,A13,'Downtime Tracker'!G2:G250,"Y")</f>
        <v>4</v>
      </c>
      <c r="D13" s="10">
        <f>IFERROR(C13/B13,"-")</f>
        <v>0.16666666666666666</v>
      </c>
    </row>
    <row r="14" spans="1:8" x14ac:dyDescent="0.3">
      <c r="A14" s="9" t="s">
        <v>12</v>
      </c>
      <c r="B14" s="9">
        <f>COUNTIF('Downtime Tracker'!C2:C250,A14)</f>
        <v>24</v>
      </c>
      <c r="C14" s="9">
        <f>COUNTIFS('Downtime Tracker'!C2:C250,A14,'Downtime Tracker'!G2:G250,"Y")</f>
        <v>2</v>
      </c>
      <c r="D14" s="10">
        <f>IFERROR(C14/B14,"-")</f>
        <v>8.3333333333333329E-2</v>
      </c>
    </row>
    <row r="15" spans="1:8" x14ac:dyDescent="0.3">
      <c r="A15" s="9" t="s">
        <v>13</v>
      </c>
      <c r="B15" s="9">
        <f>COUNTIF('Downtime Tracker'!C2:C250,A15)</f>
        <v>24</v>
      </c>
      <c r="C15" s="9">
        <f>COUNTIFS('Downtime Tracker'!C2:C250,A15,'Downtime Tracker'!G2:G250,"Y")</f>
        <v>4</v>
      </c>
      <c r="D15" s="10">
        <f>IFERROR(C15/B15,"-")</f>
        <v>0.16666666666666666</v>
      </c>
    </row>
    <row r="16" spans="1:8" x14ac:dyDescent="0.3">
      <c r="A16" s="9" t="s">
        <v>14</v>
      </c>
      <c r="B16" s="9">
        <f>COUNTIF('Downtime Tracker'!C2:C250,A16)</f>
        <v>24</v>
      </c>
      <c r="C16" s="9">
        <f>COUNTIFS('Downtime Tracker'!C2:C250,A16,'Downtime Tracker'!G2:G250,"Y")</f>
        <v>4</v>
      </c>
      <c r="D16" s="10">
        <f>IFERROR(C16/B16,"-")</f>
        <v>0.16666666666666666</v>
      </c>
    </row>
    <row r="17" spans="1:17" x14ac:dyDescent="0.3">
      <c r="A17" s="9" t="s">
        <v>15</v>
      </c>
      <c r="B17" s="9">
        <f>COUNTIF('Downtime Tracker'!C2:C250,A17)</f>
        <v>24</v>
      </c>
      <c r="C17" s="9">
        <f>COUNTIFS('Downtime Tracker'!C2:C250,A17,'Downtime Tracker'!G2:G250,"Y")</f>
        <v>6</v>
      </c>
      <c r="D17" s="10">
        <f>IFERROR(C17/B17,"-")</f>
        <v>0.25</v>
      </c>
    </row>
    <row r="22" spans="1:17" x14ac:dyDescent="0.3">
      <c r="P22" s="6" t="s">
        <v>49</v>
      </c>
      <c r="Q22" s="11">
        <f>A6-C6</f>
        <v>100</v>
      </c>
    </row>
    <row r="23" spans="1:17" x14ac:dyDescent="0.3">
      <c r="P23" s="6" t="s">
        <v>50</v>
      </c>
      <c r="Q23" s="11">
        <f>C6</f>
        <v>20</v>
      </c>
    </row>
  </sheetData>
  <mergeCells count="11">
    <mergeCell ref="A6:B9"/>
    <mergeCell ref="C6:D9"/>
    <mergeCell ref="E6:F9"/>
    <mergeCell ref="G6:H9"/>
    <mergeCell ref="A11:H11"/>
    <mergeCell ref="A1:H2"/>
    <mergeCell ref="A3:H3"/>
    <mergeCell ref="A5:B5"/>
    <mergeCell ref="C5:D5"/>
    <mergeCell ref="E5:F5"/>
    <mergeCell ref="G5:H5"/>
  </mergeCells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Downtime Tracker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mso29497</cp:lastModifiedBy>
  <cp:revision>1</cp:revision>
  <dcterms:created xsi:type="dcterms:W3CDTF">2026-07-07T11:04:37Z</dcterms:created>
  <dcterms:modified xsi:type="dcterms:W3CDTF">2026-07-07T13:58:46Z</dcterms:modified>
  <dc:language>en-US</dc:language>
</cp:coreProperties>
</file>